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GEP\CAD\1. Processos Seletivos\6. Projetos\Atualização Tabela de Avaliação de Títulos\1. Documentos\"/>
    </mc:Choice>
  </mc:AlternateContent>
  <xr:revisionPtr revIDLastSave="0" documentId="13_ncr:1_{66E4FDAC-A883-4990-BDDA-F261C0EBB36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nome do candida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0" i="1" l="1"/>
  <c r="F91" i="1"/>
  <c r="F92" i="1"/>
  <c r="F93" i="1"/>
  <c r="F94" i="1"/>
  <c r="F95" i="1"/>
  <c r="F96" i="1"/>
  <c r="F97" i="1"/>
  <c r="H97" i="1"/>
  <c r="H62" i="1"/>
  <c r="F62" i="1" s="1"/>
  <c r="H63" i="1"/>
  <c r="F63" i="1" s="1"/>
  <c r="H64" i="1"/>
  <c r="F64" i="1" s="1"/>
  <c r="H65" i="1"/>
  <c r="F65" i="1" s="1"/>
  <c r="H66" i="1"/>
  <c r="F66" i="1" s="1"/>
  <c r="H67" i="1"/>
  <c r="F67" i="1" s="1"/>
  <c r="H69" i="1"/>
  <c r="F69" i="1" s="1"/>
  <c r="H70" i="1"/>
  <c r="F70" i="1" s="1"/>
  <c r="H71" i="1"/>
  <c r="F71" i="1" s="1"/>
  <c r="H72" i="1"/>
  <c r="F72" i="1" s="1"/>
  <c r="H73" i="1"/>
  <c r="F73" i="1" s="1"/>
  <c r="H74" i="1"/>
  <c r="F74" i="1" s="1"/>
  <c r="H75" i="1"/>
  <c r="F75" i="1" s="1"/>
  <c r="H76" i="1"/>
  <c r="F76" i="1" s="1"/>
  <c r="H77" i="1"/>
  <c r="F77" i="1" s="1"/>
  <c r="H79" i="1"/>
  <c r="F79" i="1" s="1"/>
  <c r="H80" i="1"/>
  <c r="F80" i="1" s="1"/>
  <c r="H81" i="1"/>
  <c r="F81" i="1" s="1"/>
  <c r="H82" i="1"/>
  <c r="F82" i="1" s="1"/>
  <c r="H83" i="1"/>
  <c r="F83" i="1" s="1"/>
  <c r="H84" i="1"/>
  <c r="F84" i="1" s="1"/>
  <c r="H85" i="1"/>
  <c r="F85" i="1" s="1"/>
  <c r="H86" i="1"/>
  <c r="F86" i="1" s="1"/>
  <c r="H87" i="1"/>
  <c r="F87" i="1" s="1"/>
  <c r="H89" i="1"/>
  <c r="F89" i="1" s="1"/>
  <c r="H90" i="1"/>
  <c r="H91" i="1"/>
  <c r="H92" i="1"/>
  <c r="H93" i="1"/>
  <c r="H94" i="1"/>
  <c r="H95" i="1"/>
  <c r="H96" i="1"/>
  <c r="H98" i="1"/>
  <c r="F98" i="1" s="1"/>
  <c r="H99" i="1"/>
  <c r="F99" i="1" s="1"/>
  <c r="H100" i="1"/>
  <c r="F100" i="1" s="1"/>
  <c r="H101" i="1"/>
  <c r="F101" i="1" s="1"/>
  <c r="H102" i="1"/>
  <c r="F102" i="1" s="1"/>
  <c r="H103" i="1"/>
  <c r="F103" i="1" s="1"/>
  <c r="H104" i="1"/>
  <c r="F104" i="1" s="1"/>
  <c r="H105" i="1"/>
  <c r="F105" i="1" s="1"/>
  <c r="H106" i="1"/>
  <c r="F106" i="1" s="1"/>
  <c r="H21" i="1"/>
  <c r="H22" i="1"/>
  <c r="F22" i="1" s="1"/>
  <c r="H23" i="1"/>
  <c r="F23" i="1" s="1"/>
  <c r="H24" i="1"/>
  <c r="H26" i="1"/>
  <c r="H27" i="1"/>
  <c r="H28" i="1"/>
  <c r="F28" i="1" s="1"/>
  <c r="H29" i="1"/>
  <c r="F29" i="1" s="1"/>
  <c r="H30" i="1"/>
  <c r="H31" i="1"/>
  <c r="F31" i="1" s="1"/>
  <c r="H32" i="1"/>
  <c r="F32" i="1" s="1"/>
  <c r="H34" i="1"/>
  <c r="H35" i="1"/>
  <c r="H36" i="1"/>
  <c r="F36" i="1" s="1"/>
  <c r="H37" i="1"/>
  <c r="H38" i="1"/>
  <c r="F38" i="1" s="1"/>
  <c r="H39" i="1"/>
  <c r="H40" i="1"/>
  <c r="F40" i="1" s="1"/>
  <c r="H41" i="1"/>
  <c r="F41" i="1" s="1"/>
  <c r="H43" i="1"/>
  <c r="F43" i="1" s="1"/>
  <c r="H44" i="1"/>
  <c r="H45" i="1"/>
  <c r="F45" i="1" s="1"/>
  <c r="H46" i="1"/>
  <c r="F46" i="1" s="1"/>
  <c r="H47" i="1"/>
  <c r="F47" i="1" s="1"/>
  <c r="H48" i="1"/>
  <c r="H49" i="1"/>
  <c r="F49" i="1" s="1"/>
  <c r="H50" i="1"/>
  <c r="F50" i="1" s="1"/>
  <c r="H51" i="1"/>
  <c r="F51" i="1" s="1"/>
  <c r="H52" i="1"/>
  <c r="H54" i="1"/>
  <c r="F54" i="1" s="1"/>
  <c r="H55" i="1"/>
  <c r="H56" i="1"/>
  <c r="F56" i="1" s="1"/>
  <c r="H11" i="1"/>
  <c r="F11" i="1" s="1"/>
  <c r="H12" i="1"/>
  <c r="H13" i="1"/>
  <c r="F13" i="1" s="1"/>
  <c r="H14" i="1"/>
  <c r="F14" i="1" s="1"/>
  <c r="H15" i="1"/>
  <c r="F15" i="1" s="1"/>
  <c r="H61" i="1"/>
  <c r="F61" i="1" s="1"/>
  <c r="F55" i="1"/>
  <c r="F52" i="1"/>
  <c r="F48" i="1"/>
  <c r="F44" i="1"/>
  <c r="F39" i="1"/>
  <c r="F37" i="1"/>
  <c r="F35" i="1"/>
  <c r="F34" i="1"/>
  <c r="F30" i="1"/>
  <c r="F27" i="1"/>
  <c r="F26" i="1"/>
  <c r="F24" i="1"/>
  <c r="F21" i="1"/>
  <c r="H20" i="1"/>
  <c r="F20" i="1" s="1"/>
  <c r="F12" i="1"/>
  <c r="H10" i="1"/>
  <c r="F10" i="1" s="1"/>
  <c r="F16" i="1" l="1"/>
  <c r="G111" i="1" s="1"/>
  <c r="F57" i="1"/>
  <c r="G112" i="1" s="1"/>
  <c r="H16" i="1"/>
  <c r="H111" i="1" s="1"/>
  <c r="H57" i="1"/>
  <c r="H112" i="1" s="1"/>
  <c r="F107" i="1"/>
  <c r="G113" i="1" s="1"/>
  <c r="H107" i="1"/>
  <c r="H113" i="1" s="1"/>
</calcChain>
</file>

<file path=xl/sharedStrings.xml><?xml version="1.0" encoding="utf-8"?>
<sst xmlns="http://schemas.openxmlformats.org/spreadsheetml/2006/main" count="218" uniqueCount="187">
  <si>
    <t>Formulário de Avaliação de Títulos</t>
  </si>
  <si>
    <t>EDITAL: _________ /______________  SETOR DE ESTUDOS: _________________________________________________________________________</t>
  </si>
  <si>
    <t>CANDIDATO:</t>
  </si>
  <si>
    <t>ATENÇÃO: Em todos os critérios, a pontuação só deverá ocorrer se o candidato tiver apresentado a respectiva comprovação, CONSIDERANDO-SE APENAS OS ULTIMOS CINCO ANOS (Art. 30, § 14, item II da Resolução nº 47/2016/UFCA de 25 de agosto de 2016). Serão consideradas apenas atividades acadêmicas realizadas na área de conhecimento ou no setor de estudo objeto do concurso.</t>
  </si>
  <si>
    <t>Títulos Acadêmicos</t>
  </si>
  <si>
    <t>Nº de itens</t>
  </si>
  <si>
    <t>Pontos p/ unidade</t>
  </si>
  <si>
    <t>Pontos obtidos</t>
  </si>
  <si>
    <t>Nº Máximo de Itens</t>
  </si>
  <si>
    <t>Pontos máximos</t>
  </si>
  <si>
    <t>Itens</t>
  </si>
  <si>
    <t>1.1</t>
  </si>
  <si>
    <t>Doutorado ou Livre Docência</t>
  </si>
  <si>
    <t>1.2</t>
  </si>
  <si>
    <t>Mestrado</t>
  </si>
  <si>
    <t>1.3</t>
  </si>
  <si>
    <t>Especialização</t>
  </si>
  <si>
    <t>1.4</t>
  </si>
  <si>
    <t>Graduação</t>
  </si>
  <si>
    <t>1.5</t>
  </si>
  <si>
    <t>Monitoria ou bolsas institucionais (por semestre)</t>
  </si>
  <si>
    <t>1.6</t>
  </si>
  <si>
    <t>Bolsas de pós-graduação (por semestre)</t>
  </si>
  <si>
    <t>TOTAL DE PONTOS DO ÍTEM 1</t>
  </si>
  <si>
    <t>-</t>
  </si>
  <si>
    <t>Títulos Didáticos</t>
  </si>
  <si>
    <t>Pontos por unidade</t>
  </si>
  <si>
    <t>2.1</t>
  </si>
  <si>
    <t>Ensino de graduação (por disciplina)</t>
  </si>
  <si>
    <t>2.2</t>
  </si>
  <si>
    <t>2.3</t>
  </si>
  <si>
    <t>Ensino em Curso de Mestrado (por disciplina)</t>
  </si>
  <si>
    <t>2.4</t>
  </si>
  <si>
    <t>Ensino em Curso de Doutorado (por disciplina)</t>
  </si>
  <si>
    <t>2.5</t>
  </si>
  <si>
    <t>Participação em Bancas Examinadoras (por banca)</t>
  </si>
  <si>
    <t>2.6</t>
  </si>
  <si>
    <t>Orientação de trabalhos acadêmicos</t>
  </si>
  <si>
    <t>2.6.1</t>
  </si>
  <si>
    <t>Orientação de pesquisa de iniciação científica (por semestre)</t>
  </si>
  <si>
    <t>2.6.2</t>
  </si>
  <si>
    <t>Orientação de TCC  de curso de graduação (por semestre)</t>
  </si>
  <si>
    <t>2.6.3</t>
  </si>
  <si>
    <t>Orientação de TCC  de curso de especialização (por orientação)</t>
  </si>
  <si>
    <t>2.6.4</t>
  </si>
  <si>
    <t>Orientação de dissertação de mestrado (por orientação)</t>
  </si>
  <si>
    <t>2.6.5</t>
  </si>
  <si>
    <t>Co-orientação de dissertação de mestrado (por orientação)</t>
  </si>
  <si>
    <t>2.6.6</t>
  </si>
  <si>
    <t>Orientação de tese de doutorado (por orientação)</t>
  </si>
  <si>
    <t>2.6.7</t>
  </si>
  <si>
    <t>Co-orientação de tese de doutorado (por orientação)</t>
  </si>
  <si>
    <t>2.7</t>
  </si>
  <si>
    <t>Coordenação de curso</t>
  </si>
  <si>
    <t>2.7.1</t>
  </si>
  <si>
    <t>Coordenação de curso de graduação (por semestre)</t>
  </si>
  <si>
    <t>2.7.2</t>
  </si>
  <si>
    <t>Vice-Coordenação de curso de graduação (por semestre)</t>
  </si>
  <si>
    <t>2.7.3</t>
  </si>
  <si>
    <t>Coordenação de curso de especialização (por semestre)</t>
  </si>
  <si>
    <t>2.7.4</t>
  </si>
  <si>
    <t>Vice-Coordenação de curso de especialização (por semestre)</t>
  </si>
  <si>
    <t>2.7.5</t>
  </si>
  <si>
    <t>Coordenação de curso de mestrado (por semestre)</t>
  </si>
  <si>
    <t>2.7.6</t>
  </si>
  <si>
    <t>Vice-Coordenação de curso de mestrado (por semestre)</t>
  </si>
  <si>
    <t>2.7.7</t>
  </si>
  <si>
    <t>Coordenação de curso de doutorado (por semestre)</t>
  </si>
  <si>
    <t>2.7.8</t>
  </si>
  <si>
    <t>Vice-Coordenação de curso de doutorado (por semestre)</t>
  </si>
  <si>
    <t>2.8</t>
  </si>
  <si>
    <t>Ações de Extensão</t>
  </si>
  <si>
    <t>2.8.1</t>
  </si>
  <si>
    <t>Coordenação de Programa de Extensão (por semestre)</t>
  </si>
  <si>
    <t>2.8.2</t>
  </si>
  <si>
    <t>Coordenação de Projeto de Extensão (por semestre)</t>
  </si>
  <si>
    <t>2.8.3</t>
  </si>
  <si>
    <t>Coordenação de Curso de Extensão (por projeto)</t>
  </si>
  <si>
    <t>2.8.4</t>
  </si>
  <si>
    <t>Coordenação de Evento de Extensão (por projeto)</t>
  </si>
  <si>
    <t>2.8.5</t>
  </si>
  <si>
    <t>Coordenação de Prestação de Serviço (por projeto)</t>
  </si>
  <si>
    <t>2.8.6</t>
  </si>
  <si>
    <t>Participação em Programa de Extensão (por semestre)</t>
  </si>
  <si>
    <t>2.8.7</t>
  </si>
  <si>
    <t>Participação em Projeto de Extensão (por projeto)</t>
  </si>
  <si>
    <t>2.8.8</t>
  </si>
  <si>
    <t>Participação em Curso de Extensão (por projeto)</t>
  </si>
  <si>
    <t>2.8.9</t>
  </si>
  <si>
    <t>Participação em Evento de Extensão (por projeto)</t>
  </si>
  <si>
    <t>2.8.10</t>
  </si>
  <si>
    <t>Participação em Prestação de Serviço (por projeto)</t>
  </si>
  <si>
    <t>2.9</t>
  </si>
  <si>
    <t>Ações de Pesquisa</t>
  </si>
  <si>
    <t>2.9.1</t>
  </si>
  <si>
    <t>Coordenação de Projetos de Pesquisa  (por semestre)</t>
  </si>
  <si>
    <t>2.9.2</t>
  </si>
  <si>
    <t>Participação em Projetos de Pesquisa (por projeto)</t>
  </si>
  <si>
    <t>2.10</t>
  </si>
  <si>
    <t>Exercício de atividade profissional não docente (por semestre)</t>
  </si>
  <si>
    <t>TOTAL DE PONTOS DO ÍTEM 2</t>
  </si>
  <si>
    <t>Títulos científicos e literários</t>
  </si>
  <si>
    <t>3.1</t>
  </si>
  <si>
    <t>Autoria de livros publicados com conselho editorial</t>
  </si>
  <si>
    <t>3.2</t>
  </si>
  <si>
    <t>Autoria livros publicados sem conselho editorial</t>
  </si>
  <si>
    <t>3.3</t>
  </si>
  <si>
    <t>Organização de livros publicados com conselho editorial</t>
  </si>
  <si>
    <t>3.4</t>
  </si>
  <si>
    <t>Organização livros publicados sem conselho editorial</t>
  </si>
  <si>
    <t>3.5</t>
  </si>
  <si>
    <t>Autoria de capítulos de livros publicados com conselho editorial</t>
  </si>
  <si>
    <t>3.6</t>
  </si>
  <si>
    <t>Autoria de capítulos de livros publicados sem conselho editorial</t>
  </si>
  <si>
    <t>3.7</t>
  </si>
  <si>
    <t>Membro de Conselho Editorial de Livros, Séries ou Coleções</t>
  </si>
  <si>
    <t>3.8</t>
  </si>
  <si>
    <t>Membro de Conselho Editorial de Periódicos Científicos</t>
  </si>
  <si>
    <t>3.8.1</t>
  </si>
  <si>
    <t>Qualis A1</t>
  </si>
  <si>
    <t>3.8.2</t>
  </si>
  <si>
    <t>Qualis A2</t>
  </si>
  <si>
    <t>3.8.3</t>
  </si>
  <si>
    <t>3.8.4</t>
  </si>
  <si>
    <t>3.8.5</t>
  </si>
  <si>
    <t>Qualis B1</t>
  </si>
  <si>
    <t>3.8.6</t>
  </si>
  <si>
    <t>Qualis B2</t>
  </si>
  <si>
    <t>3.8.7</t>
  </si>
  <si>
    <t>Qualis B3</t>
  </si>
  <si>
    <t>3.8.8</t>
  </si>
  <si>
    <t>Qualis B4</t>
  </si>
  <si>
    <t>Qualis C ou Sem Qualis</t>
  </si>
  <si>
    <t>3.9</t>
  </si>
  <si>
    <t>Artigo ou Ensaio publicado em periódico científico indexado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</si>
  <si>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</si>
  <si>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</si>
  <si>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</si>
  <si>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</si>
  <si>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</si>
  <si>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</si>
  <si>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</si>
  <si>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</si>
  <si>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</si>
  <si>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</si>
  <si>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</si>
  <si>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</si>
  <si>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</si>
  <si>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</si>
  <si>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</si>
  <si>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</si>
  <si>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</si>
  <si>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3.11</t>
  </si>
  <si>
    <t>3.12</t>
  </si>
  <si>
    <t>Parecerista científico de periódico indexado (por trabalho avaliado)</t>
  </si>
  <si>
    <t>3.10.8</t>
  </si>
  <si>
    <t>3.10.9</t>
  </si>
  <si>
    <t>Parecerista dos trabalhos para congresso ou outro evento científico</t>
  </si>
  <si>
    <t>Trabalhos Premiados em eventos científicos</t>
  </si>
  <si>
    <t>3.13</t>
  </si>
  <si>
    <t>Trabalho completo publicado em anais de eventos</t>
  </si>
  <si>
    <t>3.14</t>
  </si>
  <si>
    <t>Organização de Eventos</t>
  </si>
  <si>
    <t>3.15</t>
  </si>
  <si>
    <t>Artigo em jornais ou revistas</t>
  </si>
  <si>
    <t>3.16</t>
  </si>
  <si>
    <t>Palestras, conferências, debates, mesas, etc, não publicados</t>
  </si>
  <si>
    <t>3.17</t>
  </si>
  <si>
    <t>Produção Técnica</t>
  </si>
  <si>
    <t>3.18</t>
  </si>
  <si>
    <t>Patente registrada relativa a produto, material ou processo</t>
  </si>
  <si>
    <t>3.19</t>
  </si>
  <si>
    <t>Bolsa de pesquisa (por semestre)</t>
  </si>
  <si>
    <t>TOTAL DE PONTOS DO ÍTEM 3</t>
  </si>
  <si>
    <t>RESULTADO FINAL DOS PONTOS OBTIDOS NA AVALIAÇÃO DE TÍTULOS DO CANDIDATO</t>
  </si>
  <si>
    <t>ÍTEM</t>
  </si>
  <si>
    <t>Pontuação Obtida</t>
  </si>
  <si>
    <t>Pontuação Máxima Possível</t>
  </si>
  <si>
    <t>ÍTEM 1 - Títulos Acadêmicos</t>
  </si>
  <si>
    <t>ÍTEM 2 - Títulos Didáticos</t>
  </si>
  <si>
    <t>ÍTEM 3 - Títulos científicos, artísticos e literários</t>
  </si>
  <si>
    <t>Para cada item de avaliação, a maior nota obtida entre os candidatos será convertida a 10 (dez) e a nota dos demais candidatos será convertida proporcionalmente a esta. A nota final obtida por cada candidato será a média aritmética das suas notas convertidas nos três itens de avaliação, sendo medida em uma escala de 0 a 10, com uma casa decimal.</t>
  </si>
  <si>
    <t xml:space="preserve">Qualis A3 </t>
  </si>
  <si>
    <t xml:space="preserve">Qualis A4 </t>
  </si>
  <si>
    <t>Ensino em curso de especialização (cursos de no mínimo 360h)</t>
  </si>
  <si>
    <t>3.8.9</t>
  </si>
  <si>
    <t>Aprovado no Conselho Superior da Universidade Federal do Cariri para orientar a análise dos títulos dos candidatos nos concurso públicos para provimento dos cargos de magistério superior da Universidade Federal do Cariri, conforme art. 30 da Resolução nº 47/2016/UFCA, de 25 de agosto de 2016, e Resolução Consuni Nº 196, de18 de de janeiro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</si>
</sst>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20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Calibri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1" fillId="7" borderId="3" xfId="0" applyFont="1" applyFill="1" applyBorder="1" applyAlignment="1">
      <alignment horizontal="justify" vertical="center" wrapText="1"/>
    </xf>
    <xf numFmtId="0" fontId="1" fillId="7" borderId="5" xfId="0" applyFont="1" applyFill="1" applyBorder="1" applyAlignment="1">
      <alignment horizontal="justify" vertical="center" wrapText="1"/>
    </xf>
    <xf numFmtId="0" fontId="1" fillId="6" borderId="3" xfId="0" applyFont="1" applyFill="1" applyBorder="1" applyAlignment="1">
      <alignment horizontal="justify" vertical="center" wrapText="1"/>
    </xf>
    <xf numFmtId="0" fontId="1" fillId="6" borderId="5" xfId="0" applyFont="1" applyFill="1" applyBorder="1" applyAlignment="1">
      <alignment horizontal="justify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justify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center" vertical="center"/>
      <protection locked="0"/>
    </xf>
    <xf numFmtId="2" fontId="5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/>
      <protection locked="0"/>
    </xf>
    <xf numFmtId="2" fontId="5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  <protection locked="0"/>
    </xf>
    <xf numFmtId="2" fontId="5" fillId="6" borderId="5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15"/>
  <sheetViews>
    <sheetView showGridLines="0" tabSelected="1" topLeftCell="A5" zoomScale="80" zoomScaleNormal="80" workbookViewId="0">
      <selection activeCell="B6" sqref="B6:H6"/>
    </sheetView>
  </sheetViews>
  <sheetFormatPr defaultColWidth="8.7109375" defaultRowHeight="15" x14ac:dyDescent="0.2"/>
  <cols>
    <col min="1" max="1" width="2.140625" style="1" customWidth="1"/>
    <col min="2" max="2" width="7.28515625" style="28" customWidth="1"/>
    <col min="3" max="3" width="72.42578125" style="1" customWidth="1"/>
    <col min="4" max="4" width="9.140625" style="1" customWidth="1"/>
    <col min="5" max="5" width="11.7109375" style="1" customWidth="1"/>
    <col min="6" max="6" width="10.28515625" style="1" customWidth="1"/>
    <col min="7" max="7" width="11.140625" style="1" customWidth="1"/>
    <col min="8" max="8" width="11.42578125" style="1" customWidth="1"/>
    <col min="9" max="1025" width="11.5703125" style="1" hidden="1" customWidth="1"/>
  </cols>
  <sheetData>
    <row r="1" spans="2:257 1025:1025" customFormat="1" x14ac:dyDescent="0.2">
      <c r="AMK1" s="1"/>
    </row>
    <row r="2" spans="2:257 1025:1025" s="2" customFormat="1" ht="26.25" x14ac:dyDescent="0.2">
      <c r="B2" s="29" t="s">
        <v>0</v>
      </c>
      <c r="C2" s="29"/>
      <c r="D2" s="29"/>
      <c r="E2" s="29"/>
      <c r="F2" s="29"/>
      <c r="G2" s="29"/>
      <c r="H2" s="29"/>
    </row>
    <row r="3" spans="2:257 1025:1025" customFormat="1" ht="66.75" customHeight="1" x14ac:dyDescent="0.2">
      <c r="B3" s="30" t="s">
        <v>186</v>
      </c>
      <c r="C3" s="30"/>
      <c r="D3" s="30"/>
      <c r="E3" s="30"/>
      <c r="F3" s="30"/>
      <c r="G3" s="30"/>
      <c r="H3" s="30"/>
      <c r="AMK3" s="1"/>
    </row>
    <row r="4" spans="2:257 1025:1025" customFormat="1" ht="13.5" customHeight="1" x14ac:dyDescent="0.2">
      <c r="B4" s="30"/>
      <c r="C4" s="30"/>
      <c r="D4" s="30"/>
      <c r="E4" s="30"/>
      <c r="F4" s="30"/>
      <c r="G4" s="30"/>
      <c r="H4" s="30"/>
      <c r="AMK4" s="1"/>
    </row>
    <row r="5" spans="2:257 1025:1025" customFormat="1" ht="24.75" customHeight="1" x14ac:dyDescent="0.2">
      <c r="B5" s="31" t="s">
        <v>1</v>
      </c>
      <c r="C5" s="31"/>
      <c r="D5" s="31"/>
      <c r="E5" s="31"/>
      <c r="F5" s="31"/>
      <c r="G5" s="31"/>
      <c r="H5" s="31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AMK5" s="1"/>
    </row>
    <row r="6" spans="2:257 1025:1025" customFormat="1" ht="24.75" customHeight="1" x14ac:dyDescent="0.2">
      <c r="B6" s="39" t="s">
        <v>2</v>
      </c>
      <c r="C6" s="40"/>
      <c r="D6" s="40"/>
      <c r="E6" s="40"/>
      <c r="F6" s="40"/>
      <c r="G6" s="40"/>
      <c r="H6" s="41"/>
      <c r="AMK6" s="1"/>
    </row>
    <row r="7" spans="2:257 1025:1025" customFormat="1" ht="65.25" customHeight="1" x14ac:dyDescent="0.2">
      <c r="B7" s="33" t="s">
        <v>3</v>
      </c>
      <c r="C7" s="33"/>
      <c r="D7" s="33"/>
      <c r="E7" s="33"/>
      <c r="F7" s="33"/>
      <c r="G7" s="33"/>
      <c r="H7" s="33"/>
      <c r="AMK7" s="1"/>
    </row>
    <row r="8" spans="2:257 1025:1025" customFormat="1" ht="15.75" customHeight="1" x14ac:dyDescent="0.2">
      <c r="B8" s="34">
        <v>1</v>
      </c>
      <c r="C8" s="3" t="s">
        <v>4</v>
      </c>
      <c r="D8" s="35" t="s">
        <v>5</v>
      </c>
      <c r="E8" s="35" t="s">
        <v>6</v>
      </c>
      <c r="F8" s="35" t="s">
        <v>7</v>
      </c>
      <c r="G8" s="35" t="s">
        <v>8</v>
      </c>
      <c r="H8" s="36" t="s">
        <v>9</v>
      </c>
      <c r="AMK8" s="1"/>
    </row>
    <row r="9" spans="2:257 1025:1025" customFormat="1" ht="32.25" customHeight="1" x14ac:dyDescent="0.2">
      <c r="B9" s="34"/>
      <c r="C9" s="4" t="s">
        <v>10</v>
      </c>
      <c r="D9" s="35"/>
      <c r="E9" s="35"/>
      <c r="F9" s="35"/>
      <c r="G9" s="35"/>
      <c r="H9" s="36"/>
      <c r="AMK9" s="1"/>
    </row>
    <row r="10" spans="2:257 1025:1025" customFormat="1" ht="15.75" x14ac:dyDescent="0.2">
      <c r="B10" s="5" t="s">
        <v>11</v>
      </c>
      <c r="C10" s="6" t="s">
        <v>12</v>
      </c>
      <c r="D10" s="58">
        <v>0</v>
      </c>
      <c r="E10" s="59">
        <v>20</v>
      </c>
      <c r="F10" s="60">
        <f t="shared" ref="F10:F15" si="0">MIN(D10*E10,H10)</f>
        <v>0</v>
      </c>
      <c r="G10" s="60">
        <v>2</v>
      </c>
      <c r="H10" s="61">
        <f t="shared" ref="H10:H15" si="1">E10*G10</f>
        <v>40</v>
      </c>
      <c r="AMK10" s="1"/>
    </row>
    <row r="11" spans="2:257 1025:1025" customFormat="1" ht="15.75" x14ac:dyDescent="0.2">
      <c r="B11" s="5" t="s">
        <v>13</v>
      </c>
      <c r="C11" s="6" t="s">
        <v>14</v>
      </c>
      <c r="D11" s="58">
        <v>0</v>
      </c>
      <c r="E11" s="59">
        <v>12</v>
      </c>
      <c r="F11" s="60">
        <f t="shared" si="0"/>
        <v>0</v>
      </c>
      <c r="G11" s="60">
        <v>2</v>
      </c>
      <c r="H11" s="61">
        <f t="shared" si="1"/>
        <v>24</v>
      </c>
      <c r="AMK11" s="1"/>
    </row>
    <row r="12" spans="2:257 1025:1025" customFormat="1" ht="15.75" x14ac:dyDescent="0.2">
      <c r="B12" s="5" t="s">
        <v>15</v>
      </c>
      <c r="C12" s="6" t="s">
        <v>16</v>
      </c>
      <c r="D12" s="58">
        <v>0</v>
      </c>
      <c r="E12" s="59">
        <v>4</v>
      </c>
      <c r="F12" s="60">
        <f t="shared" si="0"/>
        <v>0</v>
      </c>
      <c r="G12" s="60">
        <v>2</v>
      </c>
      <c r="H12" s="61">
        <f t="shared" si="1"/>
        <v>8</v>
      </c>
      <c r="AMK12" s="1"/>
    </row>
    <row r="13" spans="2:257 1025:1025" customFormat="1" ht="15.75" x14ac:dyDescent="0.2">
      <c r="B13" s="5" t="s">
        <v>17</v>
      </c>
      <c r="C13" s="6" t="s">
        <v>18</v>
      </c>
      <c r="D13" s="58">
        <v>0</v>
      </c>
      <c r="E13" s="59">
        <v>5</v>
      </c>
      <c r="F13" s="60">
        <f t="shared" si="0"/>
        <v>0</v>
      </c>
      <c r="G13" s="60">
        <v>2</v>
      </c>
      <c r="H13" s="61">
        <f t="shared" si="1"/>
        <v>10</v>
      </c>
      <c r="AMK13" s="1"/>
    </row>
    <row r="14" spans="2:257 1025:1025" customFormat="1" ht="15.75" x14ac:dyDescent="0.2">
      <c r="B14" s="5" t="s">
        <v>19</v>
      </c>
      <c r="C14" s="6" t="s">
        <v>20</v>
      </c>
      <c r="D14" s="58">
        <v>0</v>
      </c>
      <c r="E14" s="59">
        <v>0.3</v>
      </c>
      <c r="F14" s="60">
        <f t="shared" si="0"/>
        <v>0</v>
      </c>
      <c r="G14" s="60">
        <v>10</v>
      </c>
      <c r="H14" s="61">
        <f t="shared" si="1"/>
        <v>3</v>
      </c>
      <c r="AMK14" s="1"/>
    </row>
    <row r="15" spans="2:257 1025:1025" customFormat="1" ht="15.75" x14ac:dyDescent="0.2">
      <c r="B15" s="5" t="s">
        <v>21</v>
      </c>
      <c r="C15" s="6" t="s">
        <v>22</v>
      </c>
      <c r="D15" s="58">
        <v>0</v>
      </c>
      <c r="E15" s="59">
        <v>0.5</v>
      </c>
      <c r="F15" s="60">
        <f t="shared" si="0"/>
        <v>0</v>
      </c>
      <c r="G15" s="60">
        <v>10</v>
      </c>
      <c r="H15" s="61">
        <f t="shared" si="1"/>
        <v>5</v>
      </c>
      <c r="AMK15" s="1"/>
    </row>
    <row r="16" spans="2:257 1025:1025" customFormat="1" ht="15.75" x14ac:dyDescent="0.2">
      <c r="B16" s="37" t="s">
        <v>23</v>
      </c>
      <c r="C16" s="37"/>
      <c r="D16" s="37"/>
      <c r="E16" s="37"/>
      <c r="F16" s="26">
        <f>SUM(F10:F15)</f>
        <v>0</v>
      </c>
      <c r="G16" s="26" t="s">
        <v>24</v>
      </c>
      <c r="H16" s="61">
        <f>SUM(H10:H15)</f>
        <v>90</v>
      </c>
      <c r="AMK16" s="1"/>
    </row>
    <row r="17" spans="2:8 1025:1025" customFormat="1" x14ac:dyDescent="0.2">
      <c r="B17" s="9"/>
      <c r="C17" s="10"/>
      <c r="D17" s="10"/>
      <c r="E17" s="10"/>
      <c r="F17" s="10"/>
      <c r="G17" s="10"/>
      <c r="H17" s="11"/>
      <c r="AMK17" s="1"/>
    </row>
    <row r="18" spans="2:8 1025:1025" customFormat="1" ht="15.75" customHeight="1" x14ac:dyDescent="0.2">
      <c r="B18" s="38">
        <v>2</v>
      </c>
      <c r="C18" s="3" t="s">
        <v>25</v>
      </c>
      <c r="D18" s="35" t="s">
        <v>5</v>
      </c>
      <c r="E18" s="35" t="s">
        <v>26</v>
      </c>
      <c r="F18" s="35" t="s">
        <v>7</v>
      </c>
      <c r="G18" s="35" t="s">
        <v>8</v>
      </c>
      <c r="H18" s="36" t="s">
        <v>9</v>
      </c>
      <c r="AMK18" s="1"/>
    </row>
    <row r="19" spans="2:8 1025:1025" customFormat="1" ht="31.5" customHeight="1" x14ac:dyDescent="0.2">
      <c r="B19" s="38"/>
      <c r="C19" s="4" t="s">
        <v>10</v>
      </c>
      <c r="D19" s="35"/>
      <c r="E19" s="35"/>
      <c r="F19" s="35"/>
      <c r="G19" s="35"/>
      <c r="H19" s="36"/>
      <c r="AMK19" s="1"/>
    </row>
    <row r="20" spans="2:8 1025:1025" customFormat="1" ht="15.75" x14ac:dyDescent="0.2">
      <c r="B20" s="5" t="s">
        <v>27</v>
      </c>
      <c r="C20" s="6" t="s">
        <v>28</v>
      </c>
      <c r="D20" s="58">
        <v>0</v>
      </c>
      <c r="E20" s="59">
        <v>0.6</v>
      </c>
      <c r="F20" s="60">
        <f>MIN(D20*E20,H20)</f>
        <v>0</v>
      </c>
      <c r="G20" s="60">
        <v>20</v>
      </c>
      <c r="H20" s="61">
        <f>E20*G20</f>
        <v>12</v>
      </c>
      <c r="AMK20" s="1"/>
    </row>
    <row r="21" spans="2:8 1025:1025" customFormat="1" ht="31.5" x14ac:dyDescent="0.2">
      <c r="B21" s="5" t="s">
        <v>29</v>
      </c>
      <c r="C21" s="6" t="s">
        <v>184</v>
      </c>
      <c r="D21" s="58">
        <v>0</v>
      </c>
      <c r="E21" s="59">
        <v>0.6</v>
      </c>
      <c r="F21" s="60">
        <f>MIN(D21*E21,H21)</f>
        <v>0</v>
      </c>
      <c r="G21" s="60">
        <v>5</v>
      </c>
      <c r="H21" s="61">
        <f t="shared" ref="H21:H56" si="2">E21*G21</f>
        <v>3</v>
      </c>
      <c r="AMK21" s="1"/>
    </row>
    <row r="22" spans="2:8 1025:1025" customFormat="1" ht="15.75" x14ac:dyDescent="0.2">
      <c r="B22" s="5" t="s">
        <v>30</v>
      </c>
      <c r="C22" s="6" t="s">
        <v>31</v>
      </c>
      <c r="D22" s="58">
        <v>0</v>
      </c>
      <c r="E22" s="59">
        <v>0.6</v>
      </c>
      <c r="F22" s="60">
        <f>MIN(D22*E22,H22)</f>
        <v>0</v>
      </c>
      <c r="G22" s="60">
        <v>10</v>
      </c>
      <c r="H22" s="61">
        <f t="shared" si="2"/>
        <v>6</v>
      </c>
      <c r="AMK22" s="1"/>
    </row>
    <row r="23" spans="2:8 1025:1025" customFormat="1" ht="15.75" x14ac:dyDescent="0.2">
      <c r="B23" s="5" t="s">
        <v>32</v>
      </c>
      <c r="C23" s="6" t="s">
        <v>33</v>
      </c>
      <c r="D23" s="58">
        <v>0</v>
      </c>
      <c r="E23" s="59">
        <v>0.6</v>
      </c>
      <c r="F23" s="60">
        <f>MIN(D23*E23,H23)</f>
        <v>0</v>
      </c>
      <c r="G23" s="60">
        <v>10</v>
      </c>
      <c r="H23" s="61">
        <f t="shared" si="2"/>
        <v>6</v>
      </c>
      <c r="AMK23" s="1"/>
    </row>
    <row r="24" spans="2:8 1025:1025" customFormat="1" ht="15.75" x14ac:dyDescent="0.2">
      <c r="B24" s="5" t="s">
        <v>34</v>
      </c>
      <c r="C24" s="6" t="s">
        <v>35</v>
      </c>
      <c r="D24" s="58">
        <v>0</v>
      </c>
      <c r="E24" s="59">
        <v>0.1</v>
      </c>
      <c r="F24" s="60">
        <f>MIN(D24*E24,H24)</f>
        <v>0</v>
      </c>
      <c r="G24" s="60">
        <v>20</v>
      </c>
      <c r="H24" s="61">
        <f t="shared" si="2"/>
        <v>2</v>
      </c>
      <c r="AMK24" s="1"/>
    </row>
    <row r="25" spans="2:8 1025:1025" customFormat="1" ht="15.75" x14ac:dyDescent="0.2">
      <c r="B25" s="5" t="s">
        <v>36</v>
      </c>
      <c r="C25" s="6" t="s">
        <v>37</v>
      </c>
      <c r="D25" s="60"/>
      <c r="E25" s="59"/>
      <c r="F25" s="60"/>
      <c r="G25" s="60"/>
      <c r="H25" s="61"/>
      <c r="AMK25" s="1"/>
    </row>
    <row r="26" spans="2:8 1025:1025" customFormat="1" ht="15.75" x14ac:dyDescent="0.2">
      <c r="B26" s="12" t="s">
        <v>38</v>
      </c>
      <c r="C26" s="13" t="s">
        <v>39</v>
      </c>
      <c r="D26" s="58">
        <v>0</v>
      </c>
      <c r="E26" s="59">
        <v>0.4</v>
      </c>
      <c r="F26" s="60">
        <f t="shared" ref="F26:F32" si="3">MIN(D26*E26,H26)</f>
        <v>0</v>
      </c>
      <c r="G26" s="60">
        <v>20</v>
      </c>
      <c r="H26" s="61">
        <f t="shared" si="2"/>
        <v>8</v>
      </c>
      <c r="AMK26" s="1"/>
    </row>
    <row r="27" spans="2:8 1025:1025" customFormat="1" ht="15.75" x14ac:dyDescent="0.2">
      <c r="B27" s="12" t="s">
        <v>40</v>
      </c>
      <c r="C27" s="13" t="s">
        <v>41</v>
      </c>
      <c r="D27" s="58">
        <v>0</v>
      </c>
      <c r="E27" s="59">
        <v>0.4</v>
      </c>
      <c r="F27" s="60">
        <f t="shared" si="3"/>
        <v>0</v>
      </c>
      <c r="G27" s="60">
        <v>30</v>
      </c>
      <c r="H27" s="61">
        <f t="shared" si="2"/>
        <v>12</v>
      </c>
      <c r="AMK27" s="1"/>
    </row>
    <row r="28" spans="2:8 1025:1025" customFormat="1" ht="15.75" x14ac:dyDescent="0.2">
      <c r="B28" s="12" t="s">
        <v>42</v>
      </c>
      <c r="C28" s="13" t="s">
        <v>43</v>
      </c>
      <c r="D28" s="58">
        <v>0</v>
      </c>
      <c r="E28" s="59">
        <v>0.2</v>
      </c>
      <c r="F28" s="60">
        <f t="shared" si="3"/>
        <v>0</v>
      </c>
      <c r="G28" s="60">
        <v>10</v>
      </c>
      <c r="H28" s="61">
        <f t="shared" si="2"/>
        <v>2</v>
      </c>
      <c r="AMK28" s="1"/>
    </row>
    <row r="29" spans="2:8 1025:1025" s="2" customFormat="1" ht="15.75" x14ac:dyDescent="0.2">
      <c r="B29" s="12" t="s">
        <v>44</v>
      </c>
      <c r="C29" s="13" t="s">
        <v>45</v>
      </c>
      <c r="D29" s="58">
        <v>0</v>
      </c>
      <c r="E29" s="59">
        <v>0.5</v>
      </c>
      <c r="F29" s="60">
        <f t="shared" si="3"/>
        <v>0</v>
      </c>
      <c r="G29" s="60">
        <v>10</v>
      </c>
      <c r="H29" s="61">
        <f t="shared" si="2"/>
        <v>5</v>
      </c>
    </row>
    <row r="30" spans="2:8 1025:1025" s="2" customFormat="1" ht="15.75" x14ac:dyDescent="0.2">
      <c r="B30" s="12" t="s">
        <v>46</v>
      </c>
      <c r="C30" s="13" t="s">
        <v>47</v>
      </c>
      <c r="D30" s="58">
        <v>0</v>
      </c>
      <c r="E30" s="59">
        <v>0.25</v>
      </c>
      <c r="F30" s="60">
        <f t="shared" si="3"/>
        <v>0</v>
      </c>
      <c r="G30" s="60">
        <v>10</v>
      </c>
      <c r="H30" s="61">
        <f t="shared" si="2"/>
        <v>2.5</v>
      </c>
    </row>
    <row r="31" spans="2:8 1025:1025" s="14" customFormat="1" ht="15.75" x14ac:dyDescent="0.2">
      <c r="B31" s="12" t="s">
        <v>48</v>
      </c>
      <c r="C31" s="13" t="s">
        <v>49</v>
      </c>
      <c r="D31" s="58">
        <v>0</v>
      </c>
      <c r="E31" s="59">
        <v>0.8</v>
      </c>
      <c r="F31" s="60">
        <f t="shared" si="3"/>
        <v>0</v>
      </c>
      <c r="G31" s="60">
        <v>10</v>
      </c>
      <c r="H31" s="61">
        <f t="shared" si="2"/>
        <v>8</v>
      </c>
    </row>
    <row r="32" spans="2:8 1025:1025" s="14" customFormat="1" ht="15.75" x14ac:dyDescent="0.2">
      <c r="B32" s="12" t="s">
        <v>50</v>
      </c>
      <c r="C32" s="13" t="s">
        <v>51</v>
      </c>
      <c r="D32" s="58">
        <v>0</v>
      </c>
      <c r="E32" s="59">
        <v>0.4</v>
      </c>
      <c r="F32" s="60">
        <f t="shared" si="3"/>
        <v>0</v>
      </c>
      <c r="G32" s="60">
        <v>10</v>
      </c>
      <c r="H32" s="61">
        <f t="shared" si="2"/>
        <v>4</v>
      </c>
    </row>
    <row r="33" spans="1:1024" ht="15.75" x14ac:dyDescent="0.2">
      <c r="A33" s="14"/>
      <c r="B33" s="15" t="s">
        <v>52</v>
      </c>
      <c r="C33" s="16" t="s">
        <v>53</v>
      </c>
      <c r="D33" s="62"/>
      <c r="E33" s="63"/>
      <c r="F33" s="62"/>
      <c r="G33" s="62"/>
      <c r="H33" s="61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15.75" x14ac:dyDescent="0.2">
      <c r="A34" s="14"/>
      <c r="B34" s="12" t="s">
        <v>54</v>
      </c>
      <c r="C34" s="13" t="s">
        <v>55</v>
      </c>
      <c r="D34" s="58">
        <v>0</v>
      </c>
      <c r="E34" s="59">
        <v>1.2</v>
      </c>
      <c r="F34" s="60">
        <f t="shared" ref="F34:F41" si="4">MIN(D34*E34,H34)</f>
        <v>0</v>
      </c>
      <c r="G34" s="60">
        <v>10</v>
      </c>
      <c r="H34" s="61">
        <f t="shared" si="2"/>
        <v>12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5.75" x14ac:dyDescent="0.2">
      <c r="A35" s="14"/>
      <c r="B35" s="12" t="s">
        <v>56</v>
      </c>
      <c r="C35" s="13" t="s">
        <v>57</v>
      </c>
      <c r="D35" s="58">
        <v>0</v>
      </c>
      <c r="E35" s="59">
        <v>0.6</v>
      </c>
      <c r="F35" s="60">
        <f t="shared" si="4"/>
        <v>0</v>
      </c>
      <c r="G35" s="60">
        <v>10</v>
      </c>
      <c r="H35" s="61">
        <f t="shared" si="2"/>
        <v>6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5.75" x14ac:dyDescent="0.2">
      <c r="A36" s="14"/>
      <c r="B36" s="12" t="s">
        <v>58</v>
      </c>
      <c r="C36" s="13" t="s">
        <v>59</v>
      </c>
      <c r="D36" s="58">
        <v>0</v>
      </c>
      <c r="E36" s="59">
        <v>1.2</v>
      </c>
      <c r="F36" s="60">
        <f t="shared" si="4"/>
        <v>0</v>
      </c>
      <c r="G36" s="60">
        <v>10</v>
      </c>
      <c r="H36" s="61">
        <f t="shared" si="2"/>
        <v>12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15.75" x14ac:dyDescent="0.2">
      <c r="A37" s="14"/>
      <c r="B37" s="12" t="s">
        <v>60</v>
      </c>
      <c r="C37" s="13" t="s">
        <v>61</v>
      </c>
      <c r="D37" s="58">
        <v>0</v>
      </c>
      <c r="E37" s="59">
        <v>0.6</v>
      </c>
      <c r="F37" s="60">
        <f t="shared" si="4"/>
        <v>0</v>
      </c>
      <c r="G37" s="60">
        <v>10</v>
      </c>
      <c r="H37" s="61">
        <f t="shared" si="2"/>
        <v>6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15.75" x14ac:dyDescent="0.2">
      <c r="A38" s="14"/>
      <c r="B38" s="12" t="s">
        <v>62</v>
      </c>
      <c r="C38" s="13" t="s">
        <v>63</v>
      </c>
      <c r="D38" s="58">
        <v>0</v>
      </c>
      <c r="E38" s="59">
        <v>1.2</v>
      </c>
      <c r="F38" s="60">
        <f t="shared" si="4"/>
        <v>0</v>
      </c>
      <c r="G38" s="60">
        <v>10</v>
      </c>
      <c r="H38" s="61">
        <f t="shared" si="2"/>
        <v>12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ht="15.75" x14ac:dyDescent="0.2">
      <c r="A39" s="14"/>
      <c r="B39" s="12" t="s">
        <v>64</v>
      </c>
      <c r="C39" s="13" t="s">
        <v>65</v>
      </c>
      <c r="D39" s="58">
        <v>0</v>
      </c>
      <c r="E39" s="59">
        <v>0.6</v>
      </c>
      <c r="F39" s="60">
        <f t="shared" si="4"/>
        <v>0</v>
      </c>
      <c r="G39" s="60">
        <v>10</v>
      </c>
      <c r="H39" s="61">
        <f t="shared" si="2"/>
        <v>6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15.75" x14ac:dyDescent="0.2">
      <c r="A40" s="14"/>
      <c r="B40" s="12" t="s">
        <v>66</v>
      </c>
      <c r="C40" s="13" t="s">
        <v>67</v>
      </c>
      <c r="D40" s="58">
        <v>0</v>
      </c>
      <c r="E40" s="59">
        <v>1.2</v>
      </c>
      <c r="F40" s="60">
        <f t="shared" si="4"/>
        <v>0</v>
      </c>
      <c r="G40" s="60">
        <v>10</v>
      </c>
      <c r="H40" s="61">
        <f t="shared" si="2"/>
        <v>12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15.75" x14ac:dyDescent="0.2">
      <c r="A41" s="14"/>
      <c r="B41" s="12" t="s">
        <v>68</v>
      </c>
      <c r="C41" s="13" t="s">
        <v>69</v>
      </c>
      <c r="D41" s="58">
        <v>0</v>
      </c>
      <c r="E41" s="59">
        <v>0.6</v>
      </c>
      <c r="F41" s="60">
        <f t="shared" si="4"/>
        <v>0</v>
      </c>
      <c r="G41" s="60">
        <v>10</v>
      </c>
      <c r="H41" s="61">
        <f t="shared" si="2"/>
        <v>6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15.75" x14ac:dyDescent="0.2">
      <c r="A42" s="14"/>
      <c r="B42" s="15" t="s">
        <v>70</v>
      </c>
      <c r="C42" s="16" t="s">
        <v>71</v>
      </c>
      <c r="D42" s="62"/>
      <c r="E42" s="63"/>
      <c r="F42" s="62"/>
      <c r="G42" s="62"/>
      <c r="H42" s="6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15.75" x14ac:dyDescent="0.2">
      <c r="A43" s="14"/>
      <c r="B43" s="12" t="s">
        <v>72</v>
      </c>
      <c r="C43" s="13" t="s">
        <v>73</v>
      </c>
      <c r="D43" s="58">
        <v>0</v>
      </c>
      <c r="E43" s="59">
        <v>1.2</v>
      </c>
      <c r="F43" s="60">
        <f t="shared" ref="F43:F52" si="5">MIN(D43*E43,H43)</f>
        <v>0</v>
      </c>
      <c r="G43" s="60">
        <v>10</v>
      </c>
      <c r="H43" s="61">
        <f t="shared" si="2"/>
        <v>12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15.75" x14ac:dyDescent="0.2">
      <c r="A44" s="14"/>
      <c r="B44" s="12" t="s">
        <v>74</v>
      </c>
      <c r="C44" s="13" t="s">
        <v>75</v>
      </c>
      <c r="D44" s="58">
        <v>0</v>
      </c>
      <c r="E44" s="59">
        <v>0.6</v>
      </c>
      <c r="F44" s="60">
        <f t="shared" si="5"/>
        <v>0</v>
      </c>
      <c r="G44" s="60">
        <v>10</v>
      </c>
      <c r="H44" s="61">
        <f t="shared" si="2"/>
        <v>6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15.75" x14ac:dyDescent="0.2">
      <c r="A45" s="14"/>
      <c r="B45" s="12" t="s">
        <v>76</v>
      </c>
      <c r="C45" s="13" t="s">
        <v>77</v>
      </c>
      <c r="D45" s="58">
        <v>0</v>
      </c>
      <c r="E45" s="59">
        <v>0.4</v>
      </c>
      <c r="F45" s="60">
        <f t="shared" si="5"/>
        <v>0</v>
      </c>
      <c r="G45" s="60">
        <v>10</v>
      </c>
      <c r="H45" s="61">
        <f t="shared" si="2"/>
        <v>4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15.75" x14ac:dyDescent="0.2">
      <c r="A46" s="14"/>
      <c r="B46" s="12" t="s">
        <v>78</v>
      </c>
      <c r="C46" s="13" t="s">
        <v>79</v>
      </c>
      <c r="D46" s="58">
        <v>0</v>
      </c>
      <c r="E46" s="59">
        <v>0.4</v>
      </c>
      <c r="F46" s="60">
        <f t="shared" si="5"/>
        <v>0</v>
      </c>
      <c r="G46" s="60">
        <v>10</v>
      </c>
      <c r="H46" s="61">
        <f t="shared" si="2"/>
        <v>4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15.75" x14ac:dyDescent="0.2">
      <c r="A47" s="14"/>
      <c r="B47" s="12" t="s">
        <v>80</v>
      </c>
      <c r="C47" s="13" t="s">
        <v>81</v>
      </c>
      <c r="D47" s="58">
        <v>0</v>
      </c>
      <c r="E47" s="59">
        <v>0.2</v>
      </c>
      <c r="F47" s="60">
        <f t="shared" si="5"/>
        <v>0</v>
      </c>
      <c r="G47" s="60">
        <v>10</v>
      </c>
      <c r="H47" s="61">
        <f t="shared" si="2"/>
        <v>2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ht="15.75" customHeight="1" x14ac:dyDescent="0.2">
      <c r="A48" s="14"/>
      <c r="B48" s="12" t="s">
        <v>82</v>
      </c>
      <c r="C48" s="13" t="s">
        <v>83</v>
      </c>
      <c r="D48" s="58">
        <v>0</v>
      </c>
      <c r="E48" s="59">
        <v>0.6</v>
      </c>
      <c r="F48" s="60">
        <f t="shared" si="5"/>
        <v>0</v>
      </c>
      <c r="G48" s="60">
        <v>10</v>
      </c>
      <c r="H48" s="61">
        <f t="shared" si="2"/>
        <v>6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ht="15" customHeight="1" x14ac:dyDescent="0.2">
      <c r="A49" s="14"/>
      <c r="B49" s="12" t="s">
        <v>84</v>
      </c>
      <c r="C49" s="13" t="s">
        <v>85</v>
      </c>
      <c r="D49" s="58">
        <v>0</v>
      </c>
      <c r="E49" s="59">
        <v>0.3</v>
      </c>
      <c r="F49" s="60">
        <f t="shared" si="5"/>
        <v>0</v>
      </c>
      <c r="G49" s="60">
        <v>10</v>
      </c>
      <c r="H49" s="61">
        <f t="shared" si="2"/>
        <v>3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ht="18" customHeight="1" x14ac:dyDescent="0.2">
      <c r="A50" s="14"/>
      <c r="B50" s="12" t="s">
        <v>86</v>
      </c>
      <c r="C50" s="13" t="s">
        <v>87</v>
      </c>
      <c r="D50" s="58">
        <v>0</v>
      </c>
      <c r="E50" s="59">
        <v>0.2</v>
      </c>
      <c r="F50" s="60">
        <f t="shared" si="5"/>
        <v>0</v>
      </c>
      <c r="G50" s="60">
        <v>10</v>
      </c>
      <c r="H50" s="61">
        <f t="shared" si="2"/>
        <v>2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ht="15.75" x14ac:dyDescent="0.2">
      <c r="A51" s="14"/>
      <c r="B51" s="12" t="s">
        <v>88</v>
      </c>
      <c r="C51" s="13" t="s">
        <v>89</v>
      </c>
      <c r="D51" s="58">
        <v>0</v>
      </c>
      <c r="E51" s="59">
        <v>0.2</v>
      </c>
      <c r="F51" s="60">
        <f t="shared" si="5"/>
        <v>0</v>
      </c>
      <c r="G51" s="60">
        <v>10</v>
      </c>
      <c r="H51" s="61">
        <f t="shared" si="2"/>
        <v>2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15.75" x14ac:dyDescent="0.2">
      <c r="A52" s="14"/>
      <c r="B52" s="12" t="s">
        <v>90</v>
      </c>
      <c r="C52" s="13" t="s">
        <v>91</v>
      </c>
      <c r="D52" s="58">
        <v>0</v>
      </c>
      <c r="E52" s="59">
        <v>0.1</v>
      </c>
      <c r="F52" s="60">
        <f t="shared" si="5"/>
        <v>0</v>
      </c>
      <c r="G52" s="60">
        <v>10</v>
      </c>
      <c r="H52" s="61">
        <f t="shared" si="2"/>
        <v>1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ht="15.75" x14ac:dyDescent="0.2">
      <c r="A53" s="14"/>
      <c r="B53" s="15" t="s">
        <v>92</v>
      </c>
      <c r="C53" s="16" t="s">
        <v>93</v>
      </c>
      <c r="D53" s="62"/>
      <c r="E53" s="63"/>
      <c r="F53" s="62"/>
      <c r="G53" s="62"/>
      <c r="H53" s="6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ht="15.75" x14ac:dyDescent="0.2">
      <c r="A54" s="14"/>
      <c r="B54" s="12" t="s">
        <v>94</v>
      </c>
      <c r="C54" s="13" t="s">
        <v>95</v>
      </c>
      <c r="D54" s="58">
        <v>0</v>
      </c>
      <c r="E54" s="59">
        <v>1.2</v>
      </c>
      <c r="F54" s="60">
        <f>MIN(D54*E54,H54)</f>
        <v>0</v>
      </c>
      <c r="G54" s="60">
        <v>10</v>
      </c>
      <c r="H54" s="61">
        <f t="shared" si="2"/>
        <v>12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ht="15.75" x14ac:dyDescent="0.2">
      <c r="A55" s="14"/>
      <c r="B55" s="12" t="s">
        <v>96</v>
      </c>
      <c r="C55" s="13" t="s">
        <v>97</v>
      </c>
      <c r="D55" s="58">
        <v>0</v>
      </c>
      <c r="E55" s="59">
        <v>0.6</v>
      </c>
      <c r="F55" s="60">
        <f>MIN(D55*E55,H55)</f>
        <v>0</v>
      </c>
      <c r="G55" s="60">
        <v>10</v>
      </c>
      <c r="H55" s="61">
        <f t="shared" si="2"/>
        <v>6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ht="15.75" x14ac:dyDescent="0.2">
      <c r="A56" s="14"/>
      <c r="B56" s="5" t="s">
        <v>98</v>
      </c>
      <c r="C56" s="6" t="s">
        <v>99</v>
      </c>
      <c r="D56" s="58">
        <v>0</v>
      </c>
      <c r="E56" s="59">
        <v>1.2</v>
      </c>
      <c r="F56" s="60">
        <f>MIN(D56*E56,H56)</f>
        <v>0</v>
      </c>
      <c r="G56" s="60">
        <v>10</v>
      </c>
      <c r="H56" s="61">
        <f t="shared" si="2"/>
        <v>12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 ht="15.75" x14ac:dyDescent="0.2">
      <c r="A57" s="14"/>
      <c r="B57" s="37" t="s">
        <v>100</v>
      </c>
      <c r="C57" s="37"/>
      <c r="D57" s="37"/>
      <c r="E57" s="37"/>
      <c r="F57" s="26">
        <f>SUM(F20:F56)</f>
        <v>0</v>
      </c>
      <c r="G57" s="26" t="s">
        <v>24</v>
      </c>
      <c r="H57" s="61">
        <f>SUM(H20:H56)</f>
        <v>214.5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x14ac:dyDescent="0.2">
      <c r="A58" s="14"/>
      <c r="B58" s="9"/>
      <c r="C58" s="10"/>
      <c r="D58" s="10"/>
      <c r="E58" s="10"/>
      <c r="F58" s="10"/>
      <c r="G58" s="10"/>
      <c r="H58" s="1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ht="15.75" customHeight="1" x14ac:dyDescent="0.2">
      <c r="A59" s="14"/>
      <c r="B59" s="38">
        <v>3</v>
      </c>
      <c r="C59" s="3" t="s">
        <v>101</v>
      </c>
      <c r="D59" s="35" t="s">
        <v>5</v>
      </c>
      <c r="E59" s="35" t="s">
        <v>26</v>
      </c>
      <c r="F59" s="35" t="s">
        <v>7</v>
      </c>
      <c r="G59" s="35" t="s">
        <v>8</v>
      </c>
      <c r="H59" s="36" t="s">
        <v>9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 ht="31.5" customHeight="1" x14ac:dyDescent="0.2">
      <c r="A60" s="14"/>
      <c r="B60" s="38"/>
      <c r="C60" s="4" t="s">
        <v>10</v>
      </c>
      <c r="D60" s="35"/>
      <c r="E60" s="35"/>
      <c r="F60" s="35"/>
      <c r="G60" s="35"/>
      <c r="H60" s="36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 ht="15.75" x14ac:dyDescent="0.2">
      <c r="A61" s="14"/>
      <c r="B61" s="17" t="s">
        <v>102</v>
      </c>
      <c r="C61" s="6" t="s">
        <v>103</v>
      </c>
      <c r="D61" s="58">
        <v>0</v>
      </c>
      <c r="E61" s="64">
        <v>1</v>
      </c>
      <c r="F61" s="60">
        <f t="shared" ref="F61:F106" si="6">MIN(D61*E61,H61)</f>
        <v>0</v>
      </c>
      <c r="G61" s="65">
        <v>5</v>
      </c>
      <c r="H61" s="61">
        <f t="shared" ref="H61:H106" si="7">E61*G61</f>
        <v>5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 ht="15.75" x14ac:dyDescent="0.2">
      <c r="A62" s="14"/>
      <c r="B62" s="17" t="s">
        <v>104</v>
      </c>
      <c r="C62" s="6" t="s">
        <v>105</v>
      </c>
      <c r="D62" s="58">
        <v>0</v>
      </c>
      <c r="E62" s="64">
        <v>0.5</v>
      </c>
      <c r="F62" s="60">
        <f t="shared" si="6"/>
        <v>0</v>
      </c>
      <c r="G62" s="65">
        <v>5</v>
      </c>
      <c r="H62" s="61">
        <f t="shared" si="7"/>
        <v>2.5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 ht="15.75" x14ac:dyDescent="0.2">
      <c r="A63" s="14"/>
      <c r="B63" s="17" t="s">
        <v>106</v>
      </c>
      <c r="C63" s="6" t="s">
        <v>107</v>
      </c>
      <c r="D63" s="58">
        <v>0</v>
      </c>
      <c r="E63" s="64">
        <v>0.6</v>
      </c>
      <c r="F63" s="60">
        <f t="shared" si="6"/>
        <v>0</v>
      </c>
      <c r="G63" s="65">
        <v>5</v>
      </c>
      <c r="H63" s="61">
        <f t="shared" si="7"/>
        <v>3</v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4" ht="15.75" x14ac:dyDescent="0.2">
      <c r="A64" s="14"/>
      <c r="B64" s="17" t="s">
        <v>108</v>
      </c>
      <c r="C64" s="6" t="s">
        <v>109</v>
      </c>
      <c r="D64" s="58">
        <v>0</v>
      </c>
      <c r="E64" s="64">
        <v>0.3</v>
      </c>
      <c r="F64" s="60">
        <f t="shared" si="6"/>
        <v>0</v>
      </c>
      <c r="G64" s="65">
        <v>5</v>
      </c>
      <c r="H64" s="61">
        <f t="shared" si="7"/>
        <v>1.5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4" ht="31.5" x14ac:dyDescent="0.2">
      <c r="A65" s="14"/>
      <c r="B65" s="17" t="s">
        <v>110</v>
      </c>
      <c r="C65" s="6" t="s">
        <v>111</v>
      </c>
      <c r="D65" s="58">
        <v>0</v>
      </c>
      <c r="E65" s="64">
        <v>0.4</v>
      </c>
      <c r="F65" s="60">
        <f t="shared" si="6"/>
        <v>0</v>
      </c>
      <c r="G65" s="65">
        <v>5</v>
      </c>
      <c r="H65" s="61">
        <f t="shared" si="7"/>
        <v>2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 ht="31.5" x14ac:dyDescent="0.2">
      <c r="A66" s="14"/>
      <c r="B66" s="17" t="s">
        <v>112</v>
      </c>
      <c r="C66" s="6" t="s">
        <v>113</v>
      </c>
      <c r="D66" s="58">
        <v>0</v>
      </c>
      <c r="E66" s="64">
        <v>0.2</v>
      </c>
      <c r="F66" s="60">
        <f t="shared" si="6"/>
        <v>0</v>
      </c>
      <c r="G66" s="65">
        <v>5</v>
      </c>
      <c r="H66" s="61">
        <f t="shared" si="7"/>
        <v>1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 ht="15.75" x14ac:dyDescent="0.2">
      <c r="A67" s="14"/>
      <c r="B67" s="17" t="s">
        <v>114</v>
      </c>
      <c r="C67" s="6" t="s">
        <v>115</v>
      </c>
      <c r="D67" s="58">
        <v>0</v>
      </c>
      <c r="E67" s="64">
        <v>0.5</v>
      </c>
      <c r="F67" s="60">
        <f t="shared" si="6"/>
        <v>0</v>
      </c>
      <c r="G67" s="60">
        <v>5</v>
      </c>
      <c r="H67" s="61">
        <f t="shared" si="7"/>
        <v>2.5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 ht="15.75" x14ac:dyDescent="0.2">
      <c r="A68" s="14"/>
      <c r="B68" s="17" t="s">
        <v>116</v>
      </c>
      <c r="C68" s="6" t="s">
        <v>117</v>
      </c>
      <c r="D68" s="65"/>
      <c r="E68" s="64"/>
      <c r="F68" s="60"/>
      <c r="G68" s="65"/>
      <c r="H68" s="6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4" ht="15.75" x14ac:dyDescent="0.2">
      <c r="A69" s="14"/>
      <c r="B69" s="18" t="s">
        <v>118</v>
      </c>
      <c r="C69" s="19" t="s">
        <v>119</v>
      </c>
      <c r="D69" s="66">
        <v>0</v>
      </c>
      <c r="E69" s="67">
        <v>0.8</v>
      </c>
      <c r="F69" s="60">
        <f t="shared" si="6"/>
        <v>0</v>
      </c>
      <c r="G69" s="68">
        <v>4</v>
      </c>
      <c r="H69" s="61">
        <f t="shared" si="7"/>
        <v>3.2</v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4" ht="15.75" x14ac:dyDescent="0.2">
      <c r="A70" s="14"/>
      <c r="B70" s="18" t="s">
        <v>120</v>
      </c>
      <c r="C70" s="19" t="s">
        <v>121</v>
      </c>
      <c r="D70" s="66">
        <v>0</v>
      </c>
      <c r="E70" s="67">
        <v>0.7</v>
      </c>
      <c r="F70" s="60">
        <f t="shared" si="6"/>
        <v>0</v>
      </c>
      <c r="G70" s="68">
        <v>4</v>
      </c>
      <c r="H70" s="61">
        <f t="shared" si="7"/>
        <v>2.8</v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 ht="15.75" x14ac:dyDescent="0.2">
      <c r="A71" s="14"/>
      <c r="B71" s="20" t="s">
        <v>122</v>
      </c>
      <c r="C71" s="21" t="s">
        <v>182</v>
      </c>
      <c r="D71" s="69">
        <v>0</v>
      </c>
      <c r="E71" s="70">
        <v>0.6</v>
      </c>
      <c r="F71" s="60">
        <f t="shared" si="6"/>
        <v>0</v>
      </c>
      <c r="G71" s="71">
        <v>4</v>
      </c>
      <c r="H71" s="61">
        <f t="shared" si="7"/>
        <v>2.4</v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 ht="15.75" x14ac:dyDescent="0.2">
      <c r="A72" s="14"/>
      <c r="B72" s="20" t="s">
        <v>123</v>
      </c>
      <c r="C72" s="21" t="s">
        <v>183</v>
      </c>
      <c r="D72" s="69">
        <v>0</v>
      </c>
      <c r="E72" s="70">
        <v>0.5</v>
      </c>
      <c r="F72" s="60">
        <f t="shared" si="6"/>
        <v>0</v>
      </c>
      <c r="G72" s="71">
        <v>4</v>
      </c>
      <c r="H72" s="61">
        <f t="shared" si="7"/>
        <v>2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 ht="15.75" x14ac:dyDescent="0.2">
      <c r="A73" s="14"/>
      <c r="B73" s="18" t="s">
        <v>124</v>
      </c>
      <c r="C73" s="19" t="s">
        <v>125</v>
      </c>
      <c r="D73" s="66">
        <v>0</v>
      </c>
      <c r="E73" s="67">
        <v>0.4</v>
      </c>
      <c r="F73" s="60">
        <f t="shared" si="6"/>
        <v>0</v>
      </c>
      <c r="G73" s="68">
        <v>4</v>
      </c>
      <c r="H73" s="61">
        <f t="shared" si="7"/>
        <v>1.6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 ht="15.75" x14ac:dyDescent="0.2">
      <c r="A74" s="14"/>
      <c r="B74" s="18" t="s">
        <v>126</v>
      </c>
      <c r="C74" s="19" t="s">
        <v>127</v>
      </c>
      <c r="D74" s="66">
        <v>0</v>
      </c>
      <c r="E74" s="67">
        <v>0.3</v>
      </c>
      <c r="F74" s="60">
        <f t="shared" si="6"/>
        <v>0</v>
      </c>
      <c r="G74" s="68">
        <v>4</v>
      </c>
      <c r="H74" s="61">
        <f t="shared" si="7"/>
        <v>1.2</v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</row>
    <row r="75" spans="1:1024" ht="15.75" x14ac:dyDescent="0.2">
      <c r="A75" s="14"/>
      <c r="B75" s="18" t="s">
        <v>128</v>
      </c>
      <c r="C75" s="19" t="s">
        <v>129</v>
      </c>
      <c r="D75" s="66">
        <v>0</v>
      </c>
      <c r="E75" s="67">
        <v>0.2</v>
      </c>
      <c r="F75" s="60">
        <f t="shared" si="6"/>
        <v>0</v>
      </c>
      <c r="G75" s="68">
        <v>4</v>
      </c>
      <c r="H75" s="61">
        <f t="shared" si="7"/>
        <v>0.8</v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4" ht="15.75" x14ac:dyDescent="0.2">
      <c r="A76" s="14"/>
      <c r="B76" s="18" t="s">
        <v>130</v>
      </c>
      <c r="C76" s="19" t="s">
        <v>131</v>
      </c>
      <c r="D76" s="66">
        <v>0</v>
      </c>
      <c r="E76" s="67">
        <v>0.1</v>
      </c>
      <c r="F76" s="60">
        <f t="shared" si="6"/>
        <v>0</v>
      </c>
      <c r="G76" s="68">
        <v>4</v>
      </c>
      <c r="H76" s="61">
        <f t="shared" si="7"/>
        <v>0.4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4" ht="15.75" x14ac:dyDescent="0.2">
      <c r="A77" s="14"/>
      <c r="B77" s="18" t="s">
        <v>185</v>
      </c>
      <c r="C77" s="19" t="s">
        <v>132</v>
      </c>
      <c r="D77" s="66">
        <v>0</v>
      </c>
      <c r="E77" s="67">
        <v>0.05</v>
      </c>
      <c r="F77" s="60">
        <f t="shared" si="6"/>
        <v>0</v>
      </c>
      <c r="G77" s="68">
        <v>4</v>
      </c>
      <c r="H77" s="61">
        <f t="shared" si="7"/>
        <v>0.2</v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</row>
    <row r="78" spans="1:1024" ht="15.75" x14ac:dyDescent="0.2">
      <c r="A78" s="14"/>
      <c r="B78" s="22" t="s">
        <v>133</v>
      </c>
      <c r="C78" s="23" t="s">
        <v>134</v>
      </c>
      <c r="D78" s="72"/>
      <c r="E78" s="67"/>
      <c r="F78" s="60"/>
      <c r="G78" s="72"/>
      <c r="H78" s="61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</row>
    <row r="79" spans="1:1024" ht="15.75" x14ac:dyDescent="0.2">
      <c r="A79" s="14"/>
      <c r="B79" s="24" t="s">
        <v>135</v>
      </c>
      <c r="C79" s="19" t="s">
        <v>119</v>
      </c>
      <c r="D79" s="66">
        <v>0</v>
      </c>
      <c r="E79" s="67">
        <v>1.2</v>
      </c>
      <c r="F79" s="60">
        <f t="shared" si="6"/>
        <v>0</v>
      </c>
      <c r="G79" s="68">
        <v>10</v>
      </c>
      <c r="H79" s="61">
        <f t="shared" si="7"/>
        <v>12</v>
      </c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</row>
    <row r="80" spans="1:1024" ht="15.75" x14ac:dyDescent="0.2">
      <c r="A80" s="14"/>
      <c r="B80" s="24" t="s">
        <v>136</v>
      </c>
      <c r="C80" s="19" t="s">
        <v>121</v>
      </c>
      <c r="D80" s="66">
        <v>0</v>
      </c>
      <c r="E80" s="67">
        <v>1.1000000000000001</v>
      </c>
      <c r="F80" s="60">
        <f t="shared" si="6"/>
        <v>0</v>
      </c>
      <c r="G80" s="68">
        <v>10</v>
      </c>
      <c r="H80" s="61">
        <f t="shared" si="7"/>
        <v>11</v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</row>
    <row r="81" spans="1:1024" ht="15.75" x14ac:dyDescent="0.2">
      <c r="A81" s="14"/>
      <c r="B81" s="25" t="s">
        <v>137</v>
      </c>
      <c r="C81" s="21" t="s">
        <v>182</v>
      </c>
      <c r="D81" s="69">
        <v>0</v>
      </c>
      <c r="E81" s="70">
        <v>1</v>
      </c>
      <c r="F81" s="60">
        <f t="shared" si="6"/>
        <v>0</v>
      </c>
      <c r="G81" s="71">
        <v>10</v>
      </c>
      <c r="H81" s="61">
        <f t="shared" si="7"/>
        <v>10</v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</row>
    <row r="82" spans="1:1024" ht="15.75" x14ac:dyDescent="0.2">
      <c r="A82" s="14"/>
      <c r="B82" s="25" t="s">
        <v>138</v>
      </c>
      <c r="C82" s="21" t="s">
        <v>183</v>
      </c>
      <c r="D82" s="69">
        <v>0</v>
      </c>
      <c r="E82" s="70">
        <v>0.9</v>
      </c>
      <c r="F82" s="60">
        <f t="shared" si="6"/>
        <v>0</v>
      </c>
      <c r="G82" s="71">
        <v>10</v>
      </c>
      <c r="H82" s="61">
        <f t="shared" si="7"/>
        <v>9</v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  <c r="AMG82"/>
      <c r="AMH82"/>
      <c r="AMI82"/>
      <c r="AMJ82"/>
    </row>
    <row r="83" spans="1:1024" ht="15.75" x14ac:dyDescent="0.2">
      <c r="A83" s="14"/>
      <c r="B83" s="24" t="s">
        <v>139</v>
      </c>
      <c r="C83" s="19" t="s">
        <v>125</v>
      </c>
      <c r="D83" s="66">
        <v>0</v>
      </c>
      <c r="E83" s="67">
        <v>0.8</v>
      </c>
      <c r="F83" s="60">
        <f t="shared" si="6"/>
        <v>0</v>
      </c>
      <c r="G83" s="68">
        <v>10</v>
      </c>
      <c r="H83" s="61">
        <f t="shared" si="7"/>
        <v>8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  <c r="AMG83"/>
      <c r="AMH83"/>
      <c r="AMI83"/>
      <c r="AMJ83"/>
    </row>
    <row r="84" spans="1:1024" ht="15.75" x14ac:dyDescent="0.2">
      <c r="A84" s="14"/>
      <c r="B84" s="24" t="s">
        <v>140</v>
      </c>
      <c r="C84" s="19" t="s">
        <v>127</v>
      </c>
      <c r="D84" s="66">
        <v>0</v>
      </c>
      <c r="E84" s="67">
        <v>0.7</v>
      </c>
      <c r="F84" s="60">
        <f t="shared" si="6"/>
        <v>0</v>
      </c>
      <c r="G84" s="68">
        <v>10</v>
      </c>
      <c r="H84" s="61">
        <f t="shared" si="7"/>
        <v>7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  <c r="AMG84"/>
      <c r="AMH84"/>
      <c r="AMI84"/>
      <c r="AMJ84"/>
    </row>
    <row r="85" spans="1:1024" ht="15.75" x14ac:dyDescent="0.2">
      <c r="A85" s="14"/>
      <c r="B85" s="24" t="s">
        <v>141</v>
      </c>
      <c r="C85" s="19" t="s">
        <v>129</v>
      </c>
      <c r="D85" s="66">
        <v>0</v>
      </c>
      <c r="E85" s="67">
        <v>0.6</v>
      </c>
      <c r="F85" s="60">
        <f t="shared" si="6"/>
        <v>0</v>
      </c>
      <c r="G85" s="68">
        <v>10</v>
      </c>
      <c r="H85" s="61">
        <f t="shared" si="7"/>
        <v>6</v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  <c r="AMG85"/>
      <c r="AMH85"/>
      <c r="AMI85"/>
      <c r="AMJ85"/>
    </row>
    <row r="86" spans="1:1024" ht="15.75" x14ac:dyDescent="0.2">
      <c r="A86" s="14"/>
      <c r="B86" s="24" t="s">
        <v>142</v>
      </c>
      <c r="C86" s="19" t="s">
        <v>131</v>
      </c>
      <c r="D86" s="66">
        <v>0</v>
      </c>
      <c r="E86" s="67">
        <v>0.5</v>
      </c>
      <c r="F86" s="60">
        <f t="shared" si="6"/>
        <v>0</v>
      </c>
      <c r="G86" s="68">
        <v>10</v>
      </c>
      <c r="H86" s="61">
        <f t="shared" si="7"/>
        <v>5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  <c r="AMG86"/>
      <c r="AMH86"/>
      <c r="AMI86"/>
      <c r="AMJ86"/>
    </row>
    <row r="87" spans="1:1024" ht="15.75" x14ac:dyDescent="0.2">
      <c r="A87" s="14"/>
      <c r="B87" s="24" t="s">
        <v>143</v>
      </c>
      <c r="C87" s="19" t="s">
        <v>132</v>
      </c>
      <c r="D87" s="66">
        <v>0</v>
      </c>
      <c r="E87" s="67">
        <v>0.3</v>
      </c>
      <c r="F87" s="60">
        <f t="shared" si="6"/>
        <v>0</v>
      </c>
      <c r="G87" s="68">
        <v>10</v>
      </c>
      <c r="H87" s="61">
        <f t="shared" si="7"/>
        <v>3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  <c r="AMG87"/>
      <c r="AMH87"/>
      <c r="AMI87"/>
      <c r="AMJ87"/>
    </row>
    <row r="88" spans="1:1024" ht="28.5" customHeight="1" x14ac:dyDescent="0.2">
      <c r="A88"/>
      <c r="B88" s="22" t="s">
        <v>144</v>
      </c>
      <c r="C88" s="23" t="s">
        <v>154</v>
      </c>
      <c r="D88" s="72"/>
      <c r="E88" s="67"/>
      <c r="F88" s="60"/>
      <c r="G88" s="72"/>
      <c r="H88" s="61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  <c r="AMG88"/>
      <c r="AMH88"/>
      <c r="AMI88"/>
      <c r="AMJ88"/>
    </row>
    <row r="89" spans="1:1024" ht="30" x14ac:dyDescent="0.2">
      <c r="A89"/>
      <c r="B89" s="24" t="s">
        <v>145</v>
      </c>
      <c r="C89" s="19" t="s">
        <v>119</v>
      </c>
      <c r="D89" s="66">
        <v>0</v>
      </c>
      <c r="E89" s="67">
        <v>0.5</v>
      </c>
      <c r="F89" s="60">
        <f t="shared" si="6"/>
        <v>0</v>
      </c>
      <c r="G89" s="68">
        <v>10</v>
      </c>
      <c r="H89" s="61">
        <f t="shared" si="7"/>
        <v>5</v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</row>
    <row r="90" spans="1:1024" ht="30" x14ac:dyDescent="0.2">
      <c r="A90"/>
      <c r="B90" s="24" t="s">
        <v>146</v>
      </c>
      <c r="C90" s="19" t="s">
        <v>121</v>
      </c>
      <c r="D90" s="66">
        <v>0</v>
      </c>
      <c r="E90" s="67">
        <v>0.45</v>
      </c>
      <c r="F90" s="60">
        <f t="shared" si="6"/>
        <v>0</v>
      </c>
      <c r="G90" s="68">
        <v>10</v>
      </c>
      <c r="H90" s="61">
        <f t="shared" si="7"/>
        <v>4.5</v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  <c r="AMG90"/>
      <c r="AMH90"/>
      <c r="AMI90"/>
      <c r="AMJ90"/>
    </row>
    <row r="91" spans="1:1024" ht="30" x14ac:dyDescent="0.2">
      <c r="A91"/>
      <c r="B91" s="24" t="s">
        <v>147</v>
      </c>
      <c r="C91" s="21" t="s">
        <v>182</v>
      </c>
      <c r="D91" s="69">
        <v>0</v>
      </c>
      <c r="E91" s="70">
        <v>0.4</v>
      </c>
      <c r="F91" s="60">
        <f t="shared" si="6"/>
        <v>0</v>
      </c>
      <c r="G91" s="71">
        <v>10</v>
      </c>
      <c r="H91" s="61">
        <f t="shared" si="7"/>
        <v>4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  <c r="AMG91"/>
      <c r="AMH91"/>
      <c r="AMI91"/>
      <c r="AMJ91"/>
    </row>
    <row r="92" spans="1:1024" ht="30" x14ac:dyDescent="0.2">
      <c r="A92"/>
      <c r="B92" s="24" t="s">
        <v>148</v>
      </c>
      <c r="C92" s="21" t="s">
        <v>183</v>
      </c>
      <c r="D92" s="69">
        <v>0</v>
      </c>
      <c r="E92" s="70">
        <v>0.35</v>
      </c>
      <c r="F92" s="60">
        <f t="shared" si="6"/>
        <v>0</v>
      </c>
      <c r="G92" s="71">
        <v>10</v>
      </c>
      <c r="H92" s="61">
        <f t="shared" si="7"/>
        <v>3.5</v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</row>
    <row r="93" spans="1:1024" ht="30" x14ac:dyDescent="0.2">
      <c r="A93"/>
      <c r="B93" s="24" t="s">
        <v>149</v>
      </c>
      <c r="C93" s="19" t="s">
        <v>125</v>
      </c>
      <c r="D93" s="66">
        <v>0</v>
      </c>
      <c r="E93" s="67">
        <v>0.3</v>
      </c>
      <c r="F93" s="60">
        <f t="shared" si="6"/>
        <v>0</v>
      </c>
      <c r="G93" s="68">
        <v>10</v>
      </c>
      <c r="H93" s="61">
        <f t="shared" si="7"/>
        <v>3</v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  <c r="AMG93"/>
      <c r="AMH93"/>
      <c r="AMI93"/>
      <c r="AMJ93"/>
    </row>
    <row r="94" spans="1:1024" ht="30" x14ac:dyDescent="0.2">
      <c r="A94"/>
      <c r="B94" s="24" t="s">
        <v>150</v>
      </c>
      <c r="C94" s="19" t="s">
        <v>127</v>
      </c>
      <c r="D94" s="66">
        <v>0</v>
      </c>
      <c r="E94" s="67">
        <v>0.25</v>
      </c>
      <c r="F94" s="60">
        <f t="shared" si="6"/>
        <v>0</v>
      </c>
      <c r="G94" s="68">
        <v>10</v>
      </c>
      <c r="H94" s="61">
        <f t="shared" si="7"/>
        <v>2.5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  <c r="AMG94"/>
      <c r="AMH94"/>
      <c r="AMI94"/>
      <c r="AMJ94"/>
    </row>
    <row r="95" spans="1:1024" ht="30" x14ac:dyDescent="0.2">
      <c r="A95"/>
      <c r="B95" s="24" t="s">
        <v>151</v>
      </c>
      <c r="C95" s="13" t="s">
        <v>129</v>
      </c>
      <c r="D95" s="58">
        <v>0</v>
      </c>
      <c r="E95" s="64">
        <v>0.2</v>
      </c>
      <c r="F95" s="60">
        <f t="shared" si="6"/>
        <v>0</v>
      </c>
      <c r="G95" s="60">
        <v>10</v>
      </c>
      <c r="H95" s="61">
        <f t="shared" si="7"/>
        <v>2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  <c r="AMG95"/>
      <c r="AMH95"/>
      <c r="AMI95"/>
      <c r="AMJ95"/>
    </row>
    <row r="96" spans="1:1024" ht="30" x14ac:dyDescent="0.2">
      <c r="A96"/>
      <c r="B96" s="24" t="s">
        <v>155</v>
      </c>
      <c r="C96" s="13" t="s">
        <v>131</v>
      </c>
      <c r="D96" s="58">
        <v>0</v>
      </c>
      <c r="E96" s="64">
        <v>0.15</v>
      </c>
      <c r="F96" s="60">
        <f t="shared" si="6"/>
        <v>0</v>
      </c>
      <c r="G96" s="60">
        <v>10</v>
      </c>
      <c r="H96" s="61">
        <f t="shared" si="7"/>
        <v>1.5</v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  <c r="AMG96"/>
      <c r="AMH96"/>
      <c r="AMI96"/>
      <c r="AMJ96"/>
    </row>
    <row r="97" spans="1:1024" ht="30" x14ac:dyDescent="0.2">
      <c r="A97"/>
      <c r="B97" s="24" t="s">
        <v>156</v>
      </c>
      <c r="C97" s="19" t="s">
        <v>132</v>
      </c>
      <c r="D97" s="58">
        <v>0</v>
      </c>
      <c r="E97" s="64">
        <v>0.1</v>
      </c>
      <c r="F97" s="60">
        <f t="shared" si="6"/>
        <v>0</v>
      </c>
      <c r="G97" s="60">
        <v>10</v>
      </c>
      <c r="H97" s="61">
        <f t="shared" si="7"/>
        <v>1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  <c r="AMG97"/>
      <c r="AMH97"/>
      <c r="AMI97"/>
      <c r="AMJ97"/>
    </row>
    <row r="98" spans="1:1024" ht="28.5" customHeight="1" x14ac:dyDescent="0.2">
      <c r="A98"/>
      <c r="B98" s="17" t="s">
        <v>152</v>
      </c>
      <c r="C98" s="6" t="s">
        <v>157</v>
      </c>
      <c r="D98" s="58">
        <v>0</v>
      </c>
      <c r="E98" s="64">
        <v>0.3</v>
      </c>
      <c r="F98" s="60">
        <f t="shared" si="6"/>
        <v>0</v>
      </c>
      <c r="G98" s="60">
        <v>10</v>
      </c>
      <c r="H98" s="61">
        <f t="shared" si="7"/>
        <v>3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  <c r="AMG98"/>
      <c r="AMH98"/>
      <c r="AMI98"/>
      <c r="AMJ98"/>
    </row>
    <row r="99" spans="1:1024" ht="15.75" x14ac:dyDescent="0.2">
      <c r="A99"/>
      <c r="B99" s="17" t="s">
        <v>153</v>
      </c>
      <c r="C99" s="6" t="s">
        <v>158</v>
      </c>
      <c r="D99" s="58">
        <v>0</v>
      </c>
      <c r="E99" s="59">
        <v>0.5</v>
      </c>
      <c r="F99" s="60">
        <f t="shared" si="6"/>
        <v>0</v>
      </c>
      <c r="G99" s="60">
        <v>5</v>
      </c>
      <c r="H99" s="61">
        <f t="shared" si="7"/>
        <v>2.5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  <c r="AMG99"/>
      <c r="AMH99"/>
      <c r="AMI99"/>
      <c r="AMJ99"/>
    </row>
    <row r="100" spans="1:1024" ht="15.75" x14ac:dyDescent="0.2">
      <c r="A100"/>
      <c r="B100" s="17" t="s">
        <v>159</v>
      </c>
      <c r="C100" s="6" t="s">
        <v>160</v>
      </c>
      <c r="D100" s="58">
        <v>0</v>
      </c>
      <c r="E100" s="59">
        <v>0.3</v>
      </c>
      <c r="F100" s="60">
        <f t="shared" si="6"/>
        <v>0</v>
      </c>
      <c r="G100" s="60">
        <v>10</v>
      </c>
      <c r="H100" s="61">
        <f t="shared" si="7"/>
        <v>3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  <c r="AMG100"/>
      <c r="AMH100"/>
      <c r="AMI100"/>
      <c r="AMJ100"/>
    </row>
    <row r="101" spans="1:1024" ht="15.75" x14ac:dyDescent="0.2">
      <c r="A101"/>
      <c r="B101" s="17" t="s">
        <v>161</v>
      </c>
      <c r="C101" s="6" t="s">
        <v>162</v>
      </c>
      <c r="D101" s="58">
        <v>0</v>
      </c>
      <c r="E101" s="59">
        <v>0.3</v>
      </c>
      <c r="F101" s="60">
        <f t="shared" si="6"/>
        <v>0</v>
      </c>
      <c r="G101" s="60">
        <v>10</v>
      </c>
      <c r="H101" s="61">
        <f t="shared" si="7"/>
        <v>3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  <c r="AMG101"/>
      <c r="AMH101"/>
      <c r="AMI101"/>
      <c r="AMJ101"/>
    </row>
    <row r="102" spans="1:1024" ht="15.75" x14ac:dyDescent="0.2">
      <c r="A102"/>
      <c r="B102" s="17" t="s">
        <v>163</v>
      </c>
      <c r="C102" s="6" t="s">
        <v>164</v>
      </c>
      <c r="D102" s="58">
        <v>0</v>
      </c>
      <c r="E102" s="59">
        <v>0.1</v>
      </c>
      <c r="F102" s="60">
        <f t="shared" si="6"/>
        <v>0</v>
      </c>
      <c r="G102" s="60">
        <v>20</v>
      </c>
      <c r="H102" s="61">
        <f t="shared" si="7"/>
        <v>2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  <c r="AMG102"/>
      <c r="AMH102"/>
      <c r="AMI102"/>
      <c r="AMJ102"/>
    </row>
    <row r="103" spans="1:1024" ht="15.75" x14ac:dyDescent="0.2">
      <c r="A103"/>
      <c r="B103" s="17" t="s">
        <v>165</v>
      </c>
      <c r="C103" s="6" t="s">
        <v>166</v>
      </c>
      <c r="D103" s="58">
        <v>0</v>
      </c>
      <c r="E103" s="64">
        <v>0.15</v>
      </c>
      <c r="F103" s="60">
        <f t="shared" si="6"/>
        <v>0</v>
      </c>
      <c r="G103" s="60">
        <v>20</v>
      </c>
      <c r="H103" s="61">
        <f t="shared" si="7"/>
        <v>3</v>
      </c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  <c r="AMG103"/>
      <c r="AMH103"/>
      <c r="AMI103"/>
      <c r="AMJ103"/>
    </row>
    <row r="104" spans="1:1024" s="2" customFormat="1" ht="15.75" x14ac:dyDescent="0.2">
      <c r="B104" s="17" t="s">
        <v>167</v>
      </c>
      <c r="C104" s="6" t="s">
        <v>168</v>
      </c>
      <c r="D104" s="58">
        <v>0</v>
      </c>
      <c r="E104" s="64">
        <v>0.8</v>
      </c>
      <c r="F104" s="60">
        <f t="shared" si="6"/>
        <v>0</v>
      </c>
      <c r="G104" s="60">
        <v>10</v>
      </c>
      <c r="H104" s="61">
        <f t="shared" si="7"/>
        <v>8</v>
      </c>
    </row>
    <row r="105" spans="1:1024" ht="15.75" x14ac:dyDescent="0.2">
      <c r="A105"/>
      <c r="B105" s="17" t="s">
        <v>169</v>
      </c>
      <c r="C105" s="6" t="s">
        <v>170</v>
      </c>
      <c r="D105" s="58">
        <v>0</v>
      </c>
      <c r="E105" s="64">
        <v>1</v>
      </c>
      <c r="F105" s="60">
        <f t="shared" si="6"/>
        <v>0</v>
      </c>
      <c r="G105" s="60">
        <v>10</v>
      </c>
      <c r="H105" s="61">
        <f t="shared" si="7"/>
        <v>10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  <c r="AMG105"/>
      <c r="AMH105"/>
      <c r="AMI105"/>
      <c r="AMJ105"/>
    </row>
    <row r="106" spans="1:1024" ht="15.75" x14ac:dyDescent="0.2">
      <c r="A106"/>
      <c r="B106" s="17" t="s">
        <v>171</v>
      </c>
      <c r="C106" s="6" t="s">
        <v>172</v>
      </c>
      <c r="D106" s="58">
        <v>0</v>
      </c>
      <c r="E106" s="64">
        <v>0.5</v>
      </c>
      <c r="F106" s="60">
        <f t="shared" si="6"/>
        <v>0</v>
      </c>
      <c r="G106" s="60">
        <v>10</v>
      </c>
      <c r="H106" s="61">
        <f t="shared" si="7"/>
        <v>5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  <c r="AMG106"/>
      <c r="AMH106"/>
      <c r="AMI106"/>
      <c r="AMJ106"/>
    </row>
    <row r="107" spans="1:1024" ht="15.75" x14ac:dyDescent="0.2">
      <c r="A107"/>
      <c r="B107" s="51" t="s">
        <v>173</v>
      </c>
      <c r="C107" s="52"/>
      <c r="D107" s="52"/>
      <c r="E107" s="53"/>
      <c r="F107" s="26">
        <f>SUM(F61:F106)</f>
        <v>0</v>
      </c>
      <c r="G107" s="26" t="s">
        <v>24</v>
      </c>
      <c r="H107" s="61">
        <f>SUM(H61:H106)</f>
        <v>169.6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  <c r="AMG107"/>
      <c r="AMH107"/>
      <c r="AMI107"/>
      <c r="AMJ107"/>
    </row>
    <row r="108" spans="1:1024" s="1" customFormat="1" ht="15.75" x14ac:dyDescent="0.2">
      <c r="B108" s="7"/>
      <c r="C108" s="26"/>
      <c r="D108" s="26"/>
      <c r="E108" s="26"/>
      <c r="F108" s="8"/>
      <c r="G108" s="8"/>
      <c r="H108" s="27"/>
    </row>
    <row r="109" spans="1:1024" ht="18" x14ac:dyDescent="0.25">
      <c r="B109" s="54" t="s">
        <v>174</v>
      </c>
      <c r="C109" s="55"/>
      <c r="D109" s="55"/>
      <c r="E109" s="55"/>
      <c r="F109" s="55"/>
      <c r="G109" s="55"/>
      <c r="H109" s="56"/>
    </row>
    <row r="110" spans="1:1024" ht="41.25" customHeight="1" x14ac:dyDescent="0.25">
      <c r="B110" s="54" t="s">
        <v>175</v>
      </c>
      <c r="C110" s="55"/>
      <c r="D110" s="55"/>
      <c r="E110" s="55"/>
      <c r="F110" s="57"/>
      <c r="G110" s="73" t="s">
        <v>176</v>
      </c>
      <c r="H110" s="74" t="s">
        <v>177</v>
      </c>
    </row>
    <row r="111" spans="1:1024" ht="15.75" x14ac:dyDescent="0.2">
      <c r="B111" s="42" t="s">
        <v>178</v>
      </c>
      <c r="C111" s="43"/>
      <c r="D111" s="43"/>
      <c r="E111" s="43"/>
      <c r="F111" s="44"/>
      <c r="G111" s="3">
        <f>$F$16</f>
        <v>0</v>
      </c>
      <c r="H111" s="75">
        <f>H16</f>
        <v>90</v>
      </c>
    </row>
    <row r="112" spans="1:1024" ht="15.75" x14ac:dyDescent="0.2">
      <c r="B112" s="42" t="s">
        <v>179</v>
      </c>
      <c r="C112" s="43"/>
      <c r="D112" s="43"/>
      <c r="E112" s="43"/>
      <c r="F112" s="44"/>
      <c r="G112" s="3">
        <f>$F$57</f>
        <v>0</v>
      </c>
      <c r="H112" s="75">
        <f>H57</f>
        <v>214.5</v>
      </c>
    </row>
    <row r="113" spans="2:8" ht="15.75" x14ac:dyDescent="0.2">
      <c r="B113" s="42" t="s">
        <v>180</v>
      </c>
      <c r="C113" s="43"/>
      <c r="D113" s="43"/>
      <c r="E113" s="43"/>
      <c r="F113" s="44"/>
      <c r="G113" s="3">
        <f>$F$107</f>
        <v>0</v>
      </c>
      <c r="H113" s="75">
        <f>H107</f>
        <v>169.6</v>
      </c>
    </row>
    <row r="114" spans="2:8" ht="35.25" customHeight="1" x14ac:dyDescent="0.2">
      <c r="B114" s="45" t="s">
        <v>181</v>
      </c>
      <c r="C114" s="46"/>
      <c r="D114" s="46"/>
      <c r="E114" s="46"/>
      <c r="F114" s="46"/>
      <c r="G114" s="46"/>
      <c r="H114" s="47"/>
    </row>
    <row r="115" spans="2:8" ht="15.75" thickBot="1" x14ac:dyDescent="0.25">
      <c r="B115" s="48"/>
      <c r="C115" s="49"/>
      <c r="D115" s="49"/>
      <c r="E115" s="49"/>
      <c r="F115" s="49"/>
      <c r="G115" s="49"/>
      <c r="H115" s="50"/>
    </row>
  </sheetData>
  <sheetProtection algorithmName="SHA-512" hashValue="4CUTTMObvLiAWeHUGNGExXyWJq3sFYArs2K8TiQotsCtva9LD/KzXOxdpEqgJiID0XaGQXOTSk7sfgWIrbw/CA==" saltValue="jRUx7b+ldfVUlIegpaFmkA==" spinCount="100000" sheet="1" objects="1" scenarios="1" selectLockedCells="1"/>
  <mergeCells count="68">
    <mergeCell ref="B6:H6"/>
    <mergeCell ref="B113:F113"/>
    <mergeCell ref="B114:H115"/>
    <mergeCell ref="B107:E107"/>
    <mergeCell ref="B109:H109"/>
    <mergeCell ref="B110:F110"/>
    <mergeCell ref="B111:F111"/>
    <mergeCell ref="B112:F112"/>
    <mergeCell ref="G18:G19"/>
    <mergeCell ref="H18:H19"/>
    <mergeCell ref="B57:E57"/>
    <mergeCell ref="B59:B60"/>
    <mergeCell ref="D59:D60"/>
    <mergeCell ref="E59:E60"/>
    <mergeCell ref="F59:F60"/>
    <mergeCell ref="G59:G60"/>
    <mergeCell ref="H59:H60"/>
    <mergeCell ref="B16:E16"/>
    <mergeCell ref="B18:B19"/>
    <mergeCell ref="D18:D19"/>
    <mergeCell ref="E18:E19"/>
    <mergeCell ref="F18:F19"/>
    <mergeCell ref="B7:H7"/>
    <mergeCell ref="B8:B9"/>
    <mergeCell ref="D8:D9"/>
    <mergeCell ref="E8:E9"/>
    <mergeCell ref="F8:F9"/>
    <mergeCell ref="G8:G9"/>
    <mergeCell ref="H8:H9"/>
    <mergeCell ref="HY5:IE5"/>
    <mergeCell ref="IF5:IL5"/>
    <mergeCell ref="IM5:IS5"/>
    <mergeCell ref="IT5:IW5"/>
    <mergeCell ref="GP5:GV5"/>
    <mergeCell ref="GW5:HC5"/>
    <mergeCell ref="HD5:HJ5"/>
    <mergeCell ref="HK5:HQ5"/>
    <mergeCell ref="HR5:HX5"/>
    <mergeCell ref="FG5:FM5"/>
    <mergeCell ref="FN5:FT5"/>
    <mergeCell ref="FU5:GA5"/>
    <mergeCell ref="GB5:GH5"/>
    <mergeCell ref="GI5:GO5"/>
    <mergeCell ref="DX5:ED5"/>
    <mergeCell ref="EE5:EK5"/>
    <mergeCell ref="EL5:ER5"/>
    <mergeCell ref="ES5:EY5"/>
    <mergeCell ref="EZ5:FF5"/>
    <mergeCell ref="CO5:CU5"/>
    <mergeCell ref="CV5:DB5"/>
    <mergeCell ref="DC5:DI5"/>
    <mergeCell ref="DJ5:DP5"/>
    <mergeCell ref="DQ5:DW5"/>
    <mergeCell ref="BF5:BL5"/>
    <mergeCell ref="BM5:BS5"/>
    <mergeCell ref="BT5:BZ5"/>
    <mergeCell ref="CA5:CG5"/>
    <mergeCell ref="CH5:CN5"/>
    <mergeCell ref="W5:AC5"/>
    <mergeCell ref="AD5:AJ5"/>
    <mergeCell ref="AK5:AQ5"/>
    <mergeCell ref="AR5:AX5"/>
    <mergeCell ref="AY5:BE5"/>
    <mergeCell ref="B2:H2"/>
    <mergeCell ref="B3:H4"/>
    <mergeCell ref="B5:H5"/>
    <mergeCell ref="I5:O5"/>
    <mergeCell ref="P5:V5"/>
  </mergeCells>
  <phoneticPr fontId="8" type="noConversion"/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nome do candidato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LIEGS</dc:creator>
  <dc:description/>
  <cp:lastModifiedBy>Francisco Ildo Furtado dos Santos</cp:lastModifiedBy>
  <cp:revision>5</cp:revision>
  <cp:lastPrinted>2024-01-18T20:14:17Z</cp:lastPrinted>
  <dcterms:created xsi:type="dcterms:W3CDTF">2008-12-03T13:48:40Z</dcterms:created>
  <dcterms:modified xsi:type="dcterms:W3CDTF">2024-01-19T13:48:57Z</dcterms:modified>
  <dc:language>pt-BR</dc:language>
</cp:coreProperties>
</file>