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747" firstSheet="0" activeTab="0"/>
  </bookViews>
  <sheets>
    <sheet name="nome do candidato" sheetId="1" state="visible" r:id="rId2"/>
  </sheets>
  <calcPr iterateCount="100" refMode="A1" iterate="false" iterateDelta="0.0001"/>
</workbook>
</file>

<file path=xl/sharedStrings.xml><?xml version="1.0" encoding="utf-8"?>
<sst xmlns="http://schemas.openxmlformats.org/spreadsheetml/2006/main" count="233" uniqueCount="196">
  <si>
    <t>Formulário de Avaliação de Títulos</t>
  </si>
  <si>
    <t>Aprovada em 10 de março de 2014, em reunião do Conselho Superior pro tempore - CONSUP da Universidade Federal do Cariri, entrando em vigor a partir desta data para orientar a análise do curriculum vitae dos candidatos, nos concurso públicos para provimento dos cargos de magistério superior da Universidade Federal do Cariri, conforme art. 34 da Resolução nº 10/CEPE/UFC de 24 de Abril de 2009.</t>
  </si>
  <si>
    <t>EDITAL: _________ /______________  SETOR DE ESTUDOS: _________________________________________________________________________</t>
  </si>
  <si>
    <t>CANDIDATO:</t>
  </si>
  <si>
    <t>__________________________________________________________________________________________________________________</t>
  </si>
  <si>
    <t>ATENÇÃO: Em todos os critérios, a pontuação só deverá ocorrer se o candidato tiver apresentado a respectiva comprovação, CONSIDERANDO-SE APENAS OS ULTIMOS CINCO ANOS (Art. 18, parágrafo cinco, item II da Resolução nº 01/CEPE/UFC de 22 de Fevereiro de 2013). Serão consideradas apenas atividades acadêmicas realizadas na área de conhecimento ou no setor de estudo objeto do concurso (Art. 18, parágrafo cinco, item IV da Resolução nº 01/CEPE/UFC de 22 de Fevereiro de 2013).</t>
  </si>
  <si>
    <t>Títulos Acadêmicos</t>
  </si>
  <si>
    <t>Nº de itens</t>
  </si>
  <si>
    <t>Pontos p/ unidade</t>
  </si>
  <si>
    <t>Pontos obtidos</t>
  </si>
  <si>
    <t>Nº Máximo de Itens</t>
  </si>
  <si>
    <t>Pontos máximos</t>
  </si>
  <si>
    <t>Itens</t>
  </si>
  <si>
    <t>1.1</t>
  </si>
  <si>
    <t>Doutorado ou Livre Docência</t>
  </si>
  <si>
    <t>1.2</t>
  </si>
  <si>
    <t>Mestrado</t>
  </si>
  <si>
    <t>1.3</t>
  </si>
  <si>
    <t>Especialização</t>
  </si>
  <si>
    <t>1.4</t>
  </si>
  <si>
    <t>Graduação</t>
  </si>
  <si>
    <t>1.5</t>
  </si>
  <si>
    <t>Monitoria ou bolsas institucionais (por semestre)</t>
  </si>
  <si>
    <t>1.6</t>
  </si>
  <si>
    <t>Bolsas de pós-graduação (por semestre)</t>
  </si>
  <si>
    <t>TOTAL DE PONTOS DO ÍTEM 1</t>
  </si>
  <si>
    <t>-</t>
  </si>
  <si>
    <t>Títulos Didáticos</t>
  </si>
  <si>
    <t>Pontos por unidade</t>
  </si>
  <si>
    <t>2.1</t>
  </si>
  <si>
    <t>Ensino de graduação (por disciplina)</t>
  </si>
  <si>
    <t>2.2</t>
  </si>
  <si>
    <t>Ensino em curso de especialização (cursos de no mínimo 360 h)</t>
  </si>
  <si>
    <t>2.3</t>
  </si>
  <si>
    <t>Ensino em Curso de Mestrado (por disciplina)</t>
  </si>
  <si>
    <t>2.4</t>
  </si>
  <si>
    <t>Ensino em Curso de Doutorado (por disciplina)</t>
  </si>
  <si>
    <t>2.5</t>
  </si>
  <si>
    <t>Participação em Bancas Examinadoras (por banca)</t>
  </si>
  <si>
    <t>2.6</t>
  </si>
  <si>
    <t>Orientação de trabalhos acadêmicos</t>
  </si>
  <si>
    <t>2.6.1</t>
  </si>
  <si>
    <t>Orientação de pesquisa de iniciação científica (por semestre)</t>
  </si>
  <si>
    <t>2.6.2</t>
  </si>
  <si>
    <t>Orientação de TCC  de curso de graduação (por semestre)</t>
  </si>
  <si>
    <t>2.6.3</t>
  </si>
  <si>
    <t>Orientação de TCC  de curso de especialização (por orientação)</t>
  </si>
  <si>
    <t>2.6.4</t>
  </si>
  <si>
    <t>Orientação de dissertação de mestrado (por orientação)</t>
  </si>
  <si>
    <t>2.6.5</t>
  </si>
  <si>
    <t>Co-orientação de dissertação de mestrado (por orientação)</t>
  </si>
  <si>
    <t>2.6.6</t>
  </si>
  <si>
    <t>Orientação de tese de doutorado (por orientação)</t>
  </si>
  <si>
    <t>2.6.7</t>
  </si>
  <si>
    <t>Co-orientação de tese de doutorado (por orientação)</t>
  </si>
  <si>
    <t>2.7</t>
  </si>
  <si>
    <t>Coordenação de curso</t>
  </si>
  <si>
    <t>2.7.1</t>
  </si>
  <si>
    <t>Coordenação de curso de graduação (por semestre)</t>
  </si>
  <si>
    <t>2.7.2</t>
  </si>
  <si>
    <t>Vice-Coordenação de curso de graduação (por semestre)</t>
  </si>
  <si>
    <t>2.7.3</t>
  </si>
  <si>
    <t>Coordenação de curso de especialização (por semestre)</t>
  </si>
  <si>
    <t>2.7.4</t>
  </si>
  <si>
    <t>Vice-Coordenação de curso de especialização (por semestre)</t>
  </si>
  <si>
    <t>2.7.5</t>
  </si>
  <si>
    <t>Coordenação de curso de mestrado (por semestre)</t>
  </si>
  <si>
    <t>2.7.6</t>
  </si>
  <si>
    <t>Vice-Coordenação de curso de mestrado (por semestre)</t>
  </si>
  <si>
    <t>2.7.7</t>
  </si>
  <si>
    <t>Coordenação de curso de doutorado (por semestre)</t>
  </si>
  <si>
    <t>2.7.8</t>
  </si>
  <si>
    <t>Vice-Coordenação de curso de doutorado (por semestre)</t>
  </si>
  <si>
    <t>2.8</t>
  </si>
  <si>
    <t>Ações de Extensão</t>
  </si>
  <si>
    <t>2.8.1</t>
  </si>
  <si>
    <t>Coordenação de Programa de Extensão (por semestre)</t>
  </si>
  <si>
    <t>2.8.2</t>
  </si>
  <si>
    <t>Coordenação de Projeto de Extensão (por semestre)</t>
  </si>
  <si>
    <t>2.8.3</t>
  </si>
  <si>
    <t>Coordenação de Curso de Extensão (por projeto)</t>
  </si>
  <si>
    <t>2.8.4</t>
  </si>
  <si>
    <t>Coordenação de Evento de Extensão (por projeto)</t>
  </si>
  <si>
    <t>2.8.5</t>
  </si>
  <si>
    <t>Coordenação de Prestação de Serviço (por projeto)</t>
  </si>
  <si>
    <t>2.8.6</t>
  </si>
  <si>
    <t>Participação em Programa de Extensão (por semestre)</t>
  </si>
  <si>
    <t>2.8.7</t>
  </si>
  <si>
    <t>Participação em Projeto de Extensão (por projeto)</t>
  </si>
  <si>
    <t>2.8.8</t>
  </si>
  <si>
    <t>Participação em Curso de Extensão (por projeto)</t>
  </si>
  <si>
    <t>2.8.9</t>
  </si>
  <si>
    <t>Participação em Evento de Extensão (por projeto)</t>
  </si>
  <si>
    <t>2.8.10</t>
  </si>
  <si>
    <t>Participação em Prestação de Serviço (por projeto)</t>
  </si>
  <si>
    <t>2.9</t>
  </si>
  <si>
    <t>Ações de Pesquisa</t>
  </si>
  <si>
    <t>2.9.1</t>
  </si>
  <si>
    <t>Coordenação de Projetos de Pesquisa  (por semestre)</t>
  </si>
  <si>
    <t>2.9.2</t>
  </si>
  <si>
    <t>Participação em Projetos de Pesquisa (por projeto)</t>
  </si>
  <si>
    <t>2.10</t>
  </si>
  <si>
    <t>Exercício de atividade profissional não docente (por semestre)</t>
  </si>
  <si>
    <t>TOTAL DE PONTOS DO ÍTEM 2</t>
  </si>
  <si>
    <t>Títulos científicos e literários</t>
  </si>
  <si>
    <t>3.1</t>
  </si>
  <si>
    <t>Autoria de livros publicados com conselho editorial</t>
  </si>
  <si>
    <t>3.2</t>
  </si>
  <si>
    <t>Autoria livros publicados sem conselho editorial</t>
  </si>
  <si>
    <t>3.3</t>
  </si>
  <si>
    <t>Organização de livros publicados com conselho editorial</t>
  </si>
  <si>
    <t>3.4</t>
  </si>
  <si>
    <t>Organização livros publicados sem conselho editorial</t>
  </si>
  <si>
    <t>3.5</t>
  </si>
  <si>
    <t>Autoria de capítulos de livros publicados com conselho editorial</t>
  </si>
  <si>
    <t>3.6</t>
  </si>
  <si>
    <t>Autoria de capítulos de livros publicados sem conselho editorial</t>
  </si>
  <si>
    <t>3.7</t>
  </si>
  <si>
    <t>Membro de Conselho Editorial de Livros, Séries ou Coleções</t>
  </si>
  <si>
    <t>3.8</t>
  </si>
  <si>
    <t>Membro de Conselho Editorial de Periódicos Científicos</t>
  </si>
  <si>
    <t>3.8.1</t>
  </si>
  <si>
    <t>Qualis A1</t>
  </si>
  <si>
    <t>3.8.2</t>
  </si>
  <si>
    <t>Qualis A2</t>
  </si>
  <si>
    <t>3.8.3</t>
  </si>
  <si>
    <t>Qualis B1</t>
  </si>
  <si>
    <t>3.8.4</t>
  </si>
  <si>
    <t>Qualis B2</t>
  </si>
  <si>
    <t>3.8.5</t>
  </si>
  <si>
    <t>Qualis B3</t>
  </si>
  <si>
    <t>3.8.6</t>
  </si>
  <si>
    <t>Qualis B4</t>
  </si>
  <si>
    <t>3.8.7</t>
  </si>
  <si>
    <t>Qualis B5</t>
  </si>
  <si>
    <t>3.8.8</t>
  </si>
  <si>
    <t>Qualis C ou Sem Qualis</t>
  </si>
  <si>
    <t>3.9</t>
  </si>
  <si>
    <t>Artigo ou Ensaio publicado em periódico científico indexado</t>
  </si>
  <si>
    <t>3.9.1</t>
  </si>
  <si>
    <t>3.9.2</t>
  </si>
  <si>
    <t>3.9.3</t>
  </si>
  <si>
    <t>3.9.4</t>
  </si>
  <si>
    <t>3.9.5</t>
  </si>
  <si>
    <t>3.9.6</t>
  </si>
  <si>
    <t>3.9.7</t>
  </si>
  <si>
    <t>3.10</t>
  </si>
  <si>
    <t>3.10.1</t>
  </si>
  <si>
    <t>3.10.2</t>
  </si>
  <si>
    <t>3.10.3</t>
  </si>
  <si>
    <t>3.10.4</t>
  </si>
  <si>
    <t>3.10.5</t>
  </si>
  <si>
    <t>3.10.6</t>
  </si>
  <si>
    <t>3.10.7</t>
  </si>
  <si>
    <t>3.11</t>
  </si>
  <si>
    <t>3.11.1</t>
  </si>
  <si>
    <t>3.11.2</t>
  </si>
  <si>
    <t>3.11.3</t>
  </si>
  <si>
    <t>3.11.4</t>
  </si>
  <si>
    <t>3.11.5</t>
  </si>
  <si>
    <t>3.11.6</t>
  </si>
  <si>
    <t>3.11.7</t>
  </si>
  <si>
    <t>3.12</t>
  </si>
  <si>
    <t>3.12.1</t>
  </si>
  <si>
    <t>3.12.2</t>
  </si>
  <si>
    <t>3.12.3</t>
  </si>
  <si>
    <t>3.12.4</t>
  </si>
  <si>
    <t>3.12.5</t>
  </si>
  <si>
    <t>3.12.6</t>
  </si>
  <si>
    <t>3.12.7</t>
  </si>
  <si>
    <t>Parecerista científico de periódico indexado (por trabalho avaliado)</t>
  </si>
  <si>
    <t>Parecerista dos trabalhos para congresso ou outro evento científico</t>
  </si>
  <si>
    <t>Trabalhos Premiados em eventos científicos</t>
  </si>
  <si>
    <t>3.13</t>
  </si>
  <si>
    <t>Trabalho completo publicado em anais de eventos</t>
  </si>
  <si>
    <t>3.14</t>
  </si>
  <si>
    <t>Organização de Eventos</t>
  </si>
  <si>
    <t>3.15</t>
  </si>
  <si>
    <t>Artigo em jornais ou revistas</t>
  </si>
  <si>
    <t>3.16</t>
  </si>
  <si>
    <t>Palestras, conferências, debates, mesas, etc, não publicados</t>
  </si>
  <si>
    <t>3.17</t>
  </si>
  <si>
    <t>Produção Técnica</t>
  </si>
  <si>
    <t>3.18</t>
  </si>
  <si>
    <t>Patente registrada relativa a produto, material ou processo</t>
  </si>
  <si>
    <t>3.19</t>
  </si>
  <si>
    <t>Bolsa de pesquisa (por semestre)</t>
  </si>
  <si>
    <t>TOTAL DE PONTOS DO ÍTEM 3</t>
  </si>
  <si>
    <t>RESULTADO FINAL DOS PONTOS OBTIDOS NA AVALIAÇÃO DE TÍTULOS DO CANDIDATO</t>
  </si>
  <si>
    <t>ÍTEM</t>
  </si>
  <si>
    <t>Pontuação Obtida</t>
  </si>
  <si>
    <t>Pontuação Máxima Possível</t>
  </si>
  <si>
    <t>ÍTEM 1 - Títulos Acadêmicos</t>
  </si>
  <si>
    <t>ÍTEM 2 - Títulos Didáticos</t>
  </si>
  <si>
    <t>ÍTEM 3 - Títulos científicos, artísticos e literários</t>
  </si>
  <si>
    <t>Para cada item de avaliação, a maior nota obtida entre os candidatos será convertida a 10 (dez) e a nota dos demais candidatos será convertida proporcionalmente a esta. A nota final obtida por cada candidato será a média aritmética das suas notas convertidas nos três itens de avaliação, sendo medida em uma escala de 0 a 10, com uma casa decimal.</t>
  </si>
</sst>
</file>

<file path=xl/styles.xml><?xml version="1.0" encoding="utf-8"?>
<styleSheet xmlns="http://schemas.openxmlformats.org/spreadsheetml/2006/main">
  <numFmts count="3">
    <numFmt numFmtId="164" formatCode="GENERAL"/>
    <numFmt numFmtId="165" formatCode="0.00"/>
    <numFmt numFmtId="166" formatCode="@"/>
  </numFmts>
  <fonts count="11">
    <font>
      <sz val="10"/>
      <name val="Arial"/>
      <family val="2"/>
      <charset val="1"/>
    </font>
    <font>
      <sz val="10"/>
      <name val="Arial"/>
      <family val="0"/>
    </font>
    <font>
      <sz val="10"/>
      <name val="Arial"/>
      <family val="0"/>
    </font>
    <font>
      <sz val="10"/>
      <name val="Arial"/>
      <family val="0"/>
    </font>
    <font>
      <sz val="12"/>
      <name val="Arial"/>
      <family val="2"/>
      <charset val="1"/>
    </font>
    <font>
      <b val="true"/>
      <sz val="20"/>
      <name val="Arial"/>
      <family val="2"/>
      <charset val="1"/>
    </font>
    <font>
      <b val="true"/>
      <sz val="11"/>
      <name val="Arial"/>
      <family val="2"/>
      <charset val="1"/>
    </font>
    <font>
      <b val="true"/>
      <sz val="12"/>
      <name val="Calibri"/>
      <family val="2"/>
      <charset val="1"/>
    </font>
    <font>
      <b val="true"/>
      <sz val="12"/>
      <name val="Arial"/>
      <family val="2"/>
      <charset val="1"/>
    </font>
    <font>
      <b val="true"/>
      <sz val="14"/>
      <name val="Arial"/>
      <family val="2"/>
      <charset val="1"/>
    </font>
    <font>
      <b val="true"/>
      <sz val="8"/>
      <name val="Arial"/>
      <family val="2"/>
      <charset val="1"/>
    </font>
  </fonts>
  <fills count="4">
    <fill>
      <patternFill patternType="none"/>
    </fill>
    <fill>
      <patternFill patternType="gray125"/>
    </fill>
    <fill>
      <patternFill patternType="solid">
        <fgColor rgb="FFC0C0C0"/>
        <bgColor rgb="FFCCCCFF"/>
      </patternFill>
    </fill>
    <fill>
      <patternFill patternType="solid">
        <fgColor rgb="FFFFFFFF"/>
        <bgColor rgb="FFFFFFCC"/>
      </patternFill>
    </fill>
  </fills>
  <borders count="7">
    <border diagonalUp="false" diagonalDown="false">
      <left/>
      <right/>
      <top/>
      <botto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medium"/>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fals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false" hidden="false"/>
    </xf>
    <xf numFmtId="164" fontId="6" fillId="0" borderId="4" xfId="0" applyFont="true" applyBorder="true" applyAlignment="true" applyProtection="true">
      <alignment horizontal="left" vertical="center" textRotation="0" wrapText="false" indent="0" shrinkToFit="false"/>
      <protection locked="false" hidden="false"/>
    </xf>
    <xf numFmtId="164" fontId="7" fillId="2" borderId="2" xfId="0" applyFont="true" applyBorder="true" applyAlignment="true" applyProtection="false">
      <alignment horizontal="justify"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left" vertical="center" textRotation="0" wrapText="false" indent="0" shrinkToFit="false"/>
      <protection locked="true" hidden="false"/>
    </xf>
    <xf numFmtId="164" fontId="8" fillId="0" borderId="5" xfId="0" applyFont="true" applyBorder="true" applyAlignment="true" applyProtection="false">
      <alignment horizontal="justify" vertical="center" textRotation="0" wrapText="true" indent="0" shrinkToFit="false"/>
      <protection locked="true" hidden="false"/>
    </xf>
    <xf numFmtId="164" fontId="4" fillId="0" borderId="5" xfId="0" applyFont="true" applyBorder="true" applyAlignment="true" applyProtection="true">
      <alignment horizontal="general" vertical="center" textRotation="0" wrapText="false" indent="0" shrinkToFit="false"/>
      <protection locked="false" hidden="false"/>
    </xf>
    <xf numFmtId="165" fontId="8" fillId="0" borderId="5"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5"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5" fontId="8" fillId="0" borderId="5" xfId="0" applyFont="true" applyBorder="true" applyAlignment="true" applyProtection="false">
      <alignment horizontal="right"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8" fillId="3" borderId="3" xfId="0" applyFont="true" applyBorder="true" applyAlignment="true" applyProtection="false">
      <alignment horizontal="left" vertical="center" textRotation="0" wrapText="false" indent="0" shrinkToFit="false"/>
      <protection locked="true" hidden="false"/>
    </xf>
    <xf numFmtId="164" fontId="8" fillId="3" borderId="5" xfId="0" applyFont="true" applyBorder="true" applyAlignment="true" applyProtection="false">
      <alignment horizontal="justify" vertical="center" textRotation="0" wrapText="true" indent="0" shrinkToFit="false"/>
      <protection locked="true" hidden="false"/>
    </xf>
    <xf numFmtId="164" fontId="4" fillId="3" borderId="5" xfId="0" applyFont="true" applyBorder="true" applyAlignment="true" applyProtection="false">
      <alignment horizontal="general" vertical="center" textRotation="0" wrapText="false" indent="0" shrinkToFit="false"/>
      <protection locked="true" hidden="false"/>
    </xf>
    <xf numFmtId="165" fontId="8" fillId="3" borderId="5" xfId="0" applyFont="true" applyBorder="true" applyAlignment="true" applyProtection="false">
      <alignment horizontal="general" vertical="center" textRotation="0" wrapText="false" indent="0" shrinkToFit="false"/>
      <protection locked="true" hidden="false"/>
    </xf>
    <xf numFmtId="165" fontId="8" fillId="3" borderId="4" xfId="0" applyFont="true" applyBorder="tru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5" fontId="8" fillId="0" borderId="5"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5" fontId="8" fillId="0" borderId="4" xfId="0" applyFont="true" applyBorder="true" applyAlignment="true" applyProtection="false">
      <alignment horizontal="general" vertical="center" textRotation="0" wrapText="true" indent="0" shrinkToFit="false"/>
      <protection locked="true" hidden="false"/>
    </xf>
    <xf numFmtId="164" fontId="4" fillId="0" borderId="3" xfId="0" applyFont="true" applyBorder="true" applyAlignment="true" applyProtection="false">
      <alignment horizontal="justify"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xf numFmtId="164" fontId="9" fillId="0" borderId="3" xfId="0" applyFont="true" applyBorder="true" applyAlignment="true" applyProtection="false">
      <alignment horizontal="center" vertical="bottom" textRotation="0" wrapText="false" indent="0" shrinkToFit="false"/>
      <protection locked="true" hidden="false"/>
    </xf>
    <xf numFmtId="166" fontId="10" fillId="0" borderId="5" xfId="0" applyFont="true" applyBorder="true" applyAlignment="true" applyProtection="false">
      <alignment horizontal="center" vertical="bottom" textRotation="0" wrapText="true" indent="0" shrinkToFit="false"/>
      <protection locked="true" hidden="false"/>
    </xf>
    <xf numFmtId="166" fontId="10" fillId="0" borderId="4" xfId="0" applyFont="true" applyBorder="true" applyAlignment="true" applyProtection="false">
      <alignment horizontal="center" vertical="bottom" textRotation="0" wrapText="true" indent="0" shrinkToFit="false"/>
      <protection locked="true" hidden="false"/>
    </xf>
    <xf numFmtId="164" fontId="4" fillId="0" borderId="6"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1:65536"/>
  <sheetViews>
    <sheetView windowProtection="false" showFormulas="false" showGridLines="false" showRowColHeaders="true" showZeros="true" rightToLeft="false" tabSelected="true" showOutlineSymbols="true" defaultGridColor="true" view="normal" topLeftCell="A109" colorId="64" zoomScale="85" zoomScaleNormal="85" zoomScalePageLayoutView="100" workbookViewId="0">
      <selection pane="topLeft" activeCell="D15" activeCellId="0" sqref="D15"/>
    </sheetView>
  </sheetViews>
  <sheetFormatPr defaultRowHeight="15"/>
  <cols>
    <col collapsed="false" hidden="false" max="1" min="1" style="1" width="9.14285714285714"/>
    <col collapsed="false" hidden="false" max="2" min="2" style="2" width="13.8571428571429"/>
    <col collapsed="false" hidden="false" max="3" min="3" style="1" width="77.2857142857143"/>
    <col collapsed="false" hidden="false" max="4" min="4" style="1" width="9.14285714285714"/>
    <col collapsed="false" hidden="false" max="5" min="5" style="1" width="11.7091836734694"/>
    <col collapsed="false" hidden="false" max="6" min="6" style="1" width="10.2857142857143"/>
    <col collapsed="false" hidden="false" max="7" min="7" style="1" width="11.1428571428571"/>
    <col collapsed="false" hidden="false" max="8" min="8" style="1" width="11.4183673469388"/>
    <col collapsed="false" hidden="true" max="1025" min="9" style="1" width="0"/>
  </cols>
  <sheetData>
    <row r="1" customFormat="false" ht="15.7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3" customFormat="true" ht="26.25" hidden="false" customHeight="false" outlineLevel="0" collapsed="false">
      <c r="B2" s="4" t="s">
        <v>0</v>
      </c>
      <c r="C2" s="4"/>
      <c r="D2" s="4"/>
      <c r="E2" s="4"/>
      <c r="F2" s="4"/>
      <c r="G2" s="4"/>
      <c r="H2" s="4"/>
    </row>
    <row r="3" customFormat="false" ht="66.75" hidden="false" customHeight="true" outlineLevel="0" collapsed="false">
      <c r="A3" s="0"/>
      <c r="B3" s="5" t="s">
        <v>1</v>
      </c>
      <c r="C3" s="5"/>
      <c r="D3" s="5"/>
      <c r="E3" s="5"/>
      <c r="F3" s="5"/>
      <c r="G3" s="5"/>
      <c r="H3" s="5"/>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8.1" hidden="false" customHeight="true" outlineLevel="0" collapsed="false">
      <c r="A4" s="0"/>
      <c r="B4" s="5"/>
      <c r="C4" s="5"/>
      <c r="D4" s="5"/>
      <c r="E4" s="5"/>
      <c r="F4" s="5"/>
      <c r="G4" s="5"/>
      <c r="H4" s="5"/>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4.75" hidden="false" customHeight="true" outlineLevel="0" collapsed="false">
      <c r="A5" s="0"/>
      <c r="B5" s="6" t="s">
        <v>2</v>
      </c>
      <c r="C5" s="6"/>
      <c r="D5" s="6"/>
      <c r="E5" s="6"/>
      <c r="F5" s="6"/>
      <c r="G5" s="6"/>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4.75" hidden="false" customHeight="true" outlineLevel="0" collapsed="false">
      <c r="A6" s="0"/>
      <c r="B6" s="8" t="s">
        <v>3</v>
      </c>
      <c r="C6" s="9" t="s">
        <v>4</v>
      </c>
      <c r="D6" s="9"/>
      <c r="E6" s="9"/>
      <c r="F6" s="9"/>
      <c r="G6" s="9"/>
      <c r="H6" s="9"/>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65.25" hidden="false" customHeight="true" outlineLevel="0" collapsed="false">
      <c r="A7" s="0"/>
      <c r="B7" s="10" t="s">
        <v>5</v>
      </c>
      <c r="C7" s="10"/>
      <c r="D7" s="10"/>
      <c r="E7" s="10"/>
      <c r="F7" s="10"/>
      <c r="G7" s="10"/>
      <c r="H7" s="1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true" outlineLevel="0" collapsed="false">
      <c r="A8" s="0"/>
      <c r="B8" s="11" t="n">
        <v>1</v>
      </c>
      <c r="C8" s="12" t="s">
        <v>6</v>
      </c>
      <c r="D8" s="13" t="s">
        <v>7</v>
      </c>
      <c r="E8" s="13" t="s">
        <v>8</v>
      </c>
      <c r="F8" s="13" t="s">
        <v>9</v>
      </c>
      <c r="G8" s="13" t="s">
        <v>10</v>
      </c>
      <c r="H8" s="14" t="s">
        <v>11</v>
      </c>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2.25" hidden="false" customHeight="true" outlineLevel="0" collapsed="false">
      <c r="A9" s="0"/>
      <c r="B9" s="11"/>
      <c r="C9" s="13" t="s">
        <v>12</v>
      </c>
      <c r="D9" s="13"/>
      <c r="E9" s="13"/>
      <c r="F9" s="13"/>
      <c r="G9" s="13"/>
      <c r="H9" s="14"/>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8" hidden="false" customHeight="false" outlineLevel="0" collapsed="false">
      <c r="A10" s="0"/>
      <c r="B10" s="15" t="s">
        <v>13</v>
      </c>
      <c r="C10" s="16" t="s">
        <v>14</v>
      </c>
      <c r="D10" s="17" t="n">
        <v>0</v>
      </c>
      <c r="E10" s="18" t="n">
        <v>20</v>
      </c>
      <c r="F10" s="19" t="n">
        <f aca="false">MIN(D10*E10,H10)</f>
        <v>0</v>
      </c>
      <c r="G10" s="19" t="n">
        <v>2</v>
      </c>
      <c r="H10" s="20" t="n">
        <f aca="false">E10*G10</f>
        <v>40</v>
      </c>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false" outlineLevel="0" collapsed="false">
      <c r="A11" s="0"/>
      <c r="B11" s="15" t="s">
        <v>15</v>
      </c>
      <c r="C11" s="16" t="s">
        <v>16</v>
      </c>
      <c r="D11" s="17" t="n">
        <v>0</v>
      </c>
      <c r="E11" s="18" t="n">
        <v>12</v>
      </c>
      <c r="F11" s="19" t="n">
        <f aca="false">MIN(D11*E11,H11)</f>
        <v>0</v>
      </c>
      <c r="G11" s="19" t="n">
        <v>2</v>
      </c>
      <c r="H11" s="20" t="n">
        <f aca="false">E11*G11</f>
        <v>24</v>
      </c>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75" hidden="false" customHeight="false" outlineLevel="0" collapsed="false">
      <c r="A12" s="0"/>
      <c r="B12" s="15" t="s">
        <v>17</v>
      </c>
      <c r="C12" s="16" t="s">
        <v>18</v>
      </c>
      <c r="D12" s="17" t="n">
        <v>0</v>
      </c>
      <c r="E12" s="18" t="n">
        <v>4</v>
      </c>
      <c r="F12" s="19" t="n">
        <f aca="false">MIN(D12*E12,H12)</f>
        <v>0</v>
      </c>
      <c r="G12" s="19" t="n">
        <v>2</v>
      </c>
      <c r="H12" s="20" t="n">
        <f aca="false">E12*G12</f>
        <v>8</v>
      </c>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75" hidden="false" customHeight="false" outlineLevel="0" collapsed="false">
      <c r="A13" s="0"/>
      <c r="B13" s="15" t="s">
        <v>19</v>
      </c>
      <c r="C13" s="16" t="s">
        <v>20</v>
      </c>
      <c r="D13" s="17" t="n">
        <v>0</v>
      </c>
      <c r="E13" s="18" t="n">
        <v>5</v>
      </c>
      <c r="F13" s="19" t="n">
        <f aca="false">MIN(D13*E13,H13)</f>
        <v>0</v>
      </c>
      <c r="G13" s="19" t="n">
        <v>2</v>
      </c>
      <c r="H13" s="20" t="n">
        <f aca="false">E13*G13</f>
        <v>10</v>
      </c>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75" hidden="false" customHeight="false" outlineLevel="0" collapsed="false">
      <c r="A14" s="0"/>
      <c r="B14" s="15" t="s">
        <v>21</v>
      </c>
      <c r="C14" s="16" t="s">
        <v>22</v>
      </c>
      <c r="D14" s="17" t="n">
        <v>0</v>
      </c>
      <c r="E14" s="18" t="n">
        <v>0.3</v>
      </c>
      <c r="F14" s="19" t="n">
        <f aca="false">MIN(D14*E14,H14)</f>
        <v>0</v>
      </c>
      <c r="G14" s="19" t="n">
        <v>10</v>
      </c>
      <c r="H14" s="20" t="n">
        <f aca="false">E14*G14</f>
        <v>3</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5.65" hidden="false" customHeight="false" outlineLevel="0" collapsed="false">
      <c r="A15" s="0"/>
      <c r="B15" s="15" t="s">
        <v>23</v>
      </c>
      <c r="C15" s="16" t="s">
        <v>24</v>
      </c>
      <c r="D15" s="17" t="n">
        <v>0</v>
      </c>
      <c r="E15" s="18" t="n">
        <v>0.5</v>
      </c>
      <c r="F15" s="19" t="n">
        <f aca="false">MIN(D15*E15,H15)</f>
        <v>0</v>
      </c>
      <c r="G15" s="19" t="n">
        <v>10</v>
      </c>
      <c r="H15" s="20" t="n">
        <f aca="false">E15*G15</f>
        <v>5</v>
      </c>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75" hidden="false" customHeight="false" outlineLevel="0" collapsed="false">
      <c r="A16" s="0"/>
      <c r="B16" s="11" t="s">
        <v>25</v>
      </c>
      <c r="C16" s="11"/>
      <c r="D16" s="11"/>
      <c r="E16" s="11"/>
      <c r="F16" s="21" t="n">
        <f aca="false">SUM(F10:F15)</f>
        <v>0</v>
      </c>
      <c r="G16" s="21" t="s">
        <v>26</v>
      </c>
      <c r="H16" s="20" t="n">
        <f aca="false">SUM(H10:H15)</f>
        <v>90</v>
      </c>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 hidden="false" customHeight="false" outlineLevel="0" collapsed="false">
      <c r="A17" s="0"/>
      <c r="B17" s="22"/>
      <c r="C17" s="23"/>
      <c r="D17" s="23"/>
      <c r="E17" s="23"/>
      <c r="F17" s="23"/>
      <c r="G17" s="23"/>
      <c r="H17" s="24"/>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0"/>
      <c r="B18" s="25" t="n">
        <v>2</v>
      </c>
      <c r="C18" s="12" t="s">
        <v>27</v>
      </c>
      <c r="D18" s="13" t="s">
        <v>7</v>
      </c>
      <c r="E18" s="13" t="s">
        <v>28</v>
      </c>
      <c r="F18" s="13" t="s">
        <v>9</v>
      </c>
      <c r="G18" s="13" t="s">
        <v>10</v>
      </c>
      <c r="H18" s="14" t="s">
        <v>11</v>
      </c>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1.5" hidden="false" customHeight="true" outlineLevel="0" collapsed="false">
      <c r="A19" s="0"/>
      <c r="B19" s="25"/>
      <c r="C19" s="13" t="s">
        <v>12</v>
      </c>
      <c r="D19" s="13"/>
      <c r="E19" s="13"/>
      <c r="F19" s="13"/>
      <c r="G19" s="13"/>
      <c r="H19" s="14"/>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75" hidden="false" customHeight="false" outlineLevel="0" collapsed="false">
      <c r="A20" s="0"/>
      <c r="B20" s="15" t="s">
        <v>29</v>
      </c>
      <c r="C20" s="16" t="s">
        <v>30</v>
      </c>
      <c r="D20" s="17" t="n">
        <v>0</v>
      </c>
      <c r="E20" s="26" t="n">
        <v>0.6</v>
      </c>
      <c r="F20" s="19" t="n">
        <f aca="false">MIN(D20*E20,H20)</f>
        <v>0</v>
      </c>
      <c r="G20" s="19" t="n">
        <v>20</v>
      </c>
      <c r="H20" s="20" t="n">
        <f aca="false">E20*G20</f>
        <v>12</v>
      </c>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false" outlineLevel="0" collapsed="false">
      <c r="A21" s="0"/>
      <c r="B21" s="15" t="s">
        <v>31</v>
      </c>
      <c r="C21" s="16" t="s">
        <v>32</v>
      </c>
      <c r="D21" s="17" t="n">
        <v>0</v>
      </c>
      <c r="E21" s="26" t="n">
        <v>0.6</v>
      </c>
      <c r="F21" s="19" t="n">
        <f aca="false">MIN(D21*E21,H21)</f>
        <v>0</v>
      </c>
      <c r="G21" s="19" t="n">
        <v>5</v>
      </c>
      <c r="H21" s="20" t="n">
        <f aca="false">E21*G21</f>
        <v>3</v>
      </c>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0"/>
      <c r="B22" s="15" t="s">
        <v>33</v>
      </c>
      <c r="C22" s="16" t="s">
        <v>34</v>
      </c>
      <c r="D22" s="17" t="n">
        <v>0</v>
      </c>
      <c r="E22" s="26" t="n">
        <v>0.6</v>
      </c>
      <c r="F22" s="19" t="n">
        <f aca="false">MIN(D22*E22,H22)</f>
        <v>0</v>
      </c>
      <c r="G22" s="19" t="n">
        <v>10</v>
      </c>
      <c r="H22" s="20" t="n">
        <f aca="false">E22*G22</f>
        <v>6</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false" outlineLevel="0" collapsed="false">
      <c r="A23" s="0"/>
      <c r="B23" s="15" t="s">
        <v>35</v>
      </c>
      <c r="C23" s="16" t="s">
        <v>36</v>
      </c>
      <c r="D23" s="17" t="n">
        <v>0</v>
      </c>
      <c r="E23" s="26" t="n">
        <v>0.6</v>
      </c>
      <c r="F23" s="19" t="n">
        <f aca="false">MIN(D23*E23,H23)</f>
        <v>0</v>
      </c>
      <c r="G23" s="19" t="n">
        <v>10</v>
      </c>
      <c r="H23" s="20" t="n">
        <f aca="false">E23*G23</f>
        <v>6</v>
      </c>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75" hidden="false" customHeight="false" outlineLevel="0" collapsed="false">
      <c r="A24" s="0"/>
      <c r="B24" s="15" t="s">
        <v>37</v>
      </c>
      <c r="C24" s="16" t="s">
        <v>38</v>
      </c>
      <c r="D24" s="17" t="n">
        <v>0</v>
      </c>
      <c r="E24" s="18" t="n">
        <v>0.1</v>
      </c>
      <c r="F24" s="19" t="n">
        <f aca="false">MIN(D24*E24,H24)</f>
        <v>0</v>
      </c>
      <c r="G24" s="19" t="n">
        <v>20</v>
      </c>
      <c r="H24" s="20" t="n">
        <f aca="false">E24*G24</f>
        <v>2</v>
      </c>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false" outlineLevel="0" collapsed="false">
      <c r="A25" s="0"/>
      <c r="B25" s="15" t="s">
        <v>39</v>
      </c>
      <c r="C25" s="16" t="s">
        <v>40</v>
      </c>
      <c r="D25" s="19"/>
      <c r="E25" s="18"/>
      <c r="F25" s="19"/>
      <c r="G25" s="19"/>
      <c r="H25" s="2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false" outlineLevel="0" collapsed="false">
      <c r="A26" s="0"/>
      <c r="B26" s="27" t="s">
        <v>41</v>
      </c>
      <c r="C26" s="28" t="s">
        <v>42</v>
      </c>
      <c r="D26" s="17" t="n">
        <v>0</v>
      </c>
      <c r="E26" s="18" t="n">
        <v>0.4</v>
      </c>
      <c r="F26" s="19" t="n">
        <f aca="false">MIN(D26*E26,H26)</f>
        <v>0</v>
      </c>
      <c r="G26" s="19" t="n">
        <v>20</v>
      </c>
      <c r="H26" s="20" t="n">
        <f aca="false">E26*G26</f>
        <v>8</v>
      </c>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false" outlineLevel="0" collapsed="false">
      <c r="A27" s="0"/>
      <c r="B27" s="27" t="s">
        <v>43</v>
      </c>
      <c r="C27" s="28" t="s">
        <v>44</v>
      </c>
      <c r="D27" s="17" t="n">
        <v>0</v>
      </c>
      <c r="E27" s="18" t="n">
        <v>0.4</v>
      </c>
      <c r="F27" s="19" t="n">
        <f aca="false">MIN(D27*E27,H27)</f>
        <v>0</v>
      </c>
      <c r="G27" s="19" t="n">
        <v>30</v>
      </c>
      <c r="H27" s="20" t="n">
        <f aca="false">E27*G27</f>
        <v>12</v>
      </c>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0"/>
      <c r="B28" s="27" t="s">
        <v>45</v>
      </c>
      <c r="C28" s="28" t="s">
        <v>46</v>
      </c>
      <c r="D28" s="17" t="n">
        <v>0</v>
      </c>
      <c r="E28" s="18" t="n">
        <v>0.2</v>
      </c>
      <c r="F28" s="19" t="n">
        <f aca="false">MIN(D28*E28,H28)</f>
        <v>0</v>
      </c>
      <c r="G28" s="19" t="n">
        <v>10</v>
      </c>
      <c r="H28" s="20" t="n">
        <f aca="false">E28*G28</f>
        <v>2</v>
      </c>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3" customFormat="true" ht="15.75" hidden="false" customHeight="false" outlineLevel="0" collapsed="false">
      <c r="B29" s="27" t="s">
        <v>47</v>
      </c>
      <c r="C29" s="28" t="s">
        <v>48</v>
      </c>
      <c r="D29" s="17" t="n">
        <v>0</v>
      </c>
      <c r="E29" s="18" t="n">
        <v>0.5</v>
      </c>
      <c r="F29" s="19" t="n">
        <f aca="false">MIN(D29*E29,H29)</f>
        <v>0</v>
      </c>
      <c r="G29" s="19" t="n">
        <v>10</v>
      </c>
      <c r="H29" s="20" t="n">
        <f aca="false">E29*G29</f>
        <v>5</v>
      </c>
    </row>
    <row r="30" s="3" customFormat="true" ht="15.75" hidden="false" customHeight="false" outlineLevel="0" collapsed="false">
      <c r="B30" s="27" t="s">
        <v>49</v>
      </c>
      <c r="C30" s="28" t="s">
        <v>50</v>
      </c>
      <c r="D30" s="17" t="n">
        <v>0</v>
      </c>
      <c r="E30" s="18" t="n">
        <v>0.25</v>
      </c>
      <c r="F30" s="19" t="n">
        <f aca="false">MIN(D30*E30,H30)</f>
        <v>0</v>
      </c>
      <c r="G30" s="19" t="n">
        <v>10</v>
      </c>
      <c r="H30" s="20" t="n">
        <f aca="false">E30*G30</f>
        <v>2.5</v>
      </c>
    </row>
    <row r="31" s="29" customFormat="true" ht="15.75" hidden="false" customHeight="false" outlineLevel="0" collapsed="false">
      <c r="B31" s="27" t="s">
        <v>51</v>
      </c>
      <c r="C31" s="28" t="s">
        <v>52</v>
      </c>
      <c r="D31" s="17" t="n">
        <v>0</v>
      </c>
      <c r="E31" s="18" t="n">
        <v>0.8</v>
      </c>
      <c r="F31" s="19" t="n">
        <f aca="false">MIN(D31*E31,H31)</f>
        <v>0</v>
      </c>
      <c r="G31" s="19" t="n">
        <v>10</v>
      </c>
      <c r="H31" s="20" t="n">
        <f aca="false">E31*G31</f>
        <v>8</v>
      </c>
    </row>
    <row r="32" s="29" customFormat="true" ht="15.75" hidden="false" customHeight="false" outlineLevel="0" collapsed="false">
      <c r="B32" s="27" t="s">
        <v>53</v>
      </c>
      <c r="C32" s="28" t="s">
        <v>54</v>
      </c>
      <c r="D32" s="17" t="n">
        <v>0</v>
      </c>
      <c r="E32" s="18" t="n">
        <v>0.4</v>
      </c>
      <c r="F32" s="19" t="n">
        <f aca="false">MIN(D32*E32,H32)</f>
        <v>0</v>
      </c>
      <c r="G32" s="19" t="n">
        <v>10</v>
      </c>
      <c r="H32" s="20" t="n">
        <f aca="false">E32*G32</f>
        <v>4</v>
      </c>
    </row>
    <row r="33" customFormat="false" ht="15.75" hidden="false" customHeight="false" outlineLevel="0" collapsed="false">
      <c r="A33" s="29"/>
      <c r="B33" s="30" t="s">
        <v>55</v>
      </c>
      <c r="C33" s="31" t="s">
        <v>56</v>
      </c>
      <c r="D33" s="32"/>
      <c r="E33" s="33"/>
      <c r="F33" s="32"/>
      <c r="G33" s="32"/>
      <c r="H33" s="34"/>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false" outlineLevel="0" collapsed="false">
      <c r="A34" s="29"/>
      <c r="B34" s="27" t="s">
        <v>57</v>
      </c>
      <c r="C34" s="28" t="s">
        <v>58</v>
      </c>
      <c r="D34" s="17" t="n">
        <v>0</v>
      </c>
      <c r="E34" s="18" t="n">
        <v>1.2</v>
      </c>
      <c r="F34" s="19" t="n">
        <f aca="false">MIN(D34*E34,H34)</f>
        <v>0</v>
      </c>
      <c r="G34" s="19" t="n">
        <v>10</v>
      </c>
      <c r="H34" s="20" t="n">
        <f aca="false">E34*G34</f>
        <v>12</v>
      </c>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false" outlineLevel="0" collapsed="false">
      <c r="A35" s="29"/>
      <c r="B35" s="27" t="s">
        <v>59</v>
      </c>
      <c r="C35" s="28" t="s">
        <v>60</v>
      </c>
      <c r="D35" s="17" t="n">
        <v>0</v>
      </c>
      <c r="E35" s="18" t="n">
        <v>0.6</v>
      </c>
      <c r="F35" s="19" t="n">
        <f aca="false">MIN(D35*E35,H35)</f>
        <v>0</v>
      </c>
      <c r="G35" s="19" t="n">
        <v>10</v>
      </c>
      <c r="H35" s="20" t="n">
        <f aca="false">E35*G35</f>
        <v>6</v>
      </c>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false" outlineLevel="0" collapsed="false">
      <c r="A36" s="29"/>
      <c r="B36" s="27" t="s">
        <v>61</v>
      </c>
      <c r="C36" s="28" t="s">
        <v>62</v>
      </c>
      <c r="D36" s="17" t="n">
        <v>0</v>
      </c>
      <c r="E36" s="18" t="n">
        <v>1.2</v>
      </c>
      <c r="F36" s="19" t="n">
        <f aca="false">MIN(D36*E36,H36)</f>
        <v>0</v>
      </c>
      <c r="G36" s="19" t="n">
        <v>10</v>
      </c>
      <c r="H36" s="20" t="n">
        <f aca="false">E36*G36</f>
        <v>12</v>
      </c>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false" outlineLevel="0" collapsed="false">
      <c r="A37" s="29"/>
      <c r="B37" s="27" t="s">
        <v>63</v>
      </c>
      <c r="C37" s="28" t="s">
        <v>64</v>
      </c>
      <c r="D37" s="17" t="n">
        <v>0</v>
      </c>
      <c r="E37" s="18" t="n">
        <v>0.6</v>
      </c>
      <c r="F37" s="19" t="n">
        <f aca="false">MIN(D37*E37,H37)</f>
        <v>0</v>
      </c>
      <c r="G37" s="19" t="n">
        <v>10</v>
      </c>
      <c r="H37" s="20" t="n">
        <f aca="false">E37*G37</f>
        <v>6</v>
      </c>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false" outlineLevel="0" collapsed="false">
      <c r="A38" s="29"/>
      <c r="B38" s="27" t="s">
        <v>65</v>
      </c>
      <c r="C38" s="28" t="s">
        <v>66</v>
      </c>
      <c r="D38" s="17" t="n">
        <v>0</v>
      </c>
      <c r="E38" s="18" t="n">
        <v>1.2</v>
      </c>
      <c r="F38" s="19" t="n">
        <f aca="false">MIN(D38*E38,H38)</f>
        <v>0</v>
      </c>
      <c r="G38" s="19" t="n">
        <v>10</v>
      </c>
      <c r="H38" s="20" t="n">
        <f aca="false">E38*G38</f>
        <v>12</v>
      </c>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75" hidden="false" customHeight="false" outlineLevel="0" collapsed="false">
      <c r="A39" s="29"/>
      <c r="B39" s="27" t="s">
        <v>67</v>
      </c>
      <c r="C39" s="28" t="s">
        <v>68</v>
      </c>
      <c r="D39" s="17" t="n">
        <v>0</v>
      </c>
      <c r="E39" s="18" t="n">
        <v>0.6</v>
      </c>
      <c r="F39" s="19" t="n">
        <f aca="false">MIN(D39*E39,H39)</f>
        <v>0</v>
      </c>
      <c r="G39" s="19" t="n">
        <v>10</v>
      </c>
      <c r="H39" s="20" t="n">
        <f aca="false">E39*G39</f>
        <v>6</v>
      </c>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75" hidden="false" customHeight="false" outlineLevel="0" collapsed="false">
      <c r="A40" s="29"/>
      <c r="B40" s="27" t="s">
        <v>69</v>
      </c>
      <c r="C40" s="28" t="s">
        <v>70</v>
      </c>
      <c r="D40" s="17" t="n">
        <v>0</v>
      </c>
      <c r="E40" s="18" t="n">
        <v>1.2</v>
      </c>
      <c r="F40" s="19" t="n">
        <f aca="false">MIN(D40*E40,H40)</f>
        <v>0</v>
      </c>
      <c r="G40" s="19" t="n">
        <v>10</v>
      </c>
      <c r="H40" s="20" t="n">
        <f aca="false">E40*G40</f>
        <v>12</v>
      </c>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5.75" hidden="false" customHeight="false" outlineLevel="0" collapsed="false">
      <c r="A41" s="29"/>
      <c r="B41" s="27" t="s">
        <v>71</v>
      </c>
      <c r="C41" s="28" t="s">
        <v>72</v>
      </c>
      <c r="D41" s="17" t="n">
        <v>0</v>
      </c>
      <c r="E41" s="18" t="n">
        <v>0.6</v>
      </c>
      <c r="F41" s="19" t="n">
        <f aca="false">MIN(D41*E41,H41)</f>
        <v>0</v>
      </c>
      <c r="G41" s="19" t="n">
        <v>10</v>
      </c>
      <c r="H41" s="20" t="n">
        <f aca="false">E41*G41</f>
        <v>6</v>
      </c>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false" outlineLevel="0" collapsed="false">
      <c r="A42" s="29"/>
      <c r="B42" s="30" t="s">
        <v>73</v>
      </c>
      <c r="C42" s="31" t="s">
        <v>74</v>
      </c>
      <c r="D42" s="32"/>
      <c r="E42" s="33"/>
      <c r="F42" s="32"/>
      <c r="G42" s="32"/>
      <c r="H42" s="34"/>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5.75" hidden="false" customHeight="false" outlineLevel="0" collapsed="false">
      <c r="A43" s="29"/>
      <c r="B43" s="27" t="s">
        <v>75</v>
      </c>
      <c r="C43" s="28" t="s">
        <v>76</v>
      </c>
      <c r="D43" s="17" t="n">
        <v>0</v>
      </c>
      <c r="E43" s="26" t="n">
        <v>1.2</v>
      </c>
      <c r="F43" s="19" t="n">
        <f aca="false">MIN(D43*E43,H43)</f>
        <v>0</v>
      </c>
      <c r="G43" s="19" t="n">
        <v>10</v>
      </c>
      <c r="H43" s="20" t="n">
        <f aca="false">E43*G43</f>
        <v>12</v>
      </c>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false" outlineLevel="0" collapsed="false">
      <c r="A44" s="29"/>
      <c r="B44" s="27" t="s">
        <v>77</v>
      </c>
      <c r="C44" s="28" t="s">
        <v>78</v>
      </c>
      <c r="D44" s="17" t="n">
        <v>0</v>
      </c>
      <c r="E44" s="26" t="n">
        <v>0.6</v>
      </c>
      <c r="F44" s="19" t="n">
        <f aca="false">MIN(D44*E44,H44)</f>
        <v>0</v>
      </c>
      <c r="G44" s="19" t="n">
        <v>10</v>
      </c>
      <c r="H44" s="20" t="n">
        <f aca="false">E44*G44</f>
        <v>6</v>
      </c>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75" hidden="false" customHeight="false" outlineLevel="0" collapsed="false">
      <c r="A45" s="29"/>
      <c r="B45" s="27" t="s">
        <v>79</v>
      </c>
      <c r="C45" s="28" t="s">
        <v>80</v>
      </c>
      <c r="D45" s="17" t="n">
        <v>0</v>
      </c>
      <c r="E45" s="26" t="n">
        <v>0.4</v>
      </c>
      <c r="F45" s="19" t="n">
        <f aca="false">MIN(D45*E45,H45)</f>
        <v>0</v>
      </c>
      <c r="G45" s="19" t="n">
        <v>10</v>
      </c>
      <c r="H45" s="20" t="n">
        <f aca="false">E45*G45</f>
        <v>4</v>
      </c>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75" hidden="false" customHeight="false" outlineLevel="0" collapsed="false">
      <c r="A46" s="29"/>
      <c r="B46" s="27" t="s">
        <v>81</v>
      </c>
      <c r="C46" s="28" t="s">
        <v>82</v>
      </c>
      <c r="D46" s="17" t="n">
        <v>0</v>
      </c>
      <c r="E46" s="26" t="n">
        <v>0.4</v>
      </c>
      <c r="F46" s="19" t="n">
        <f aca="false">MIN(D46*E46,H46)</f>
        <v>0</v>
      </c>
      <c r="G46" s="19" t="n">
        <v>10</v>
      </c>
      <c r="H46" s="20" t="n">
        <f aca="false">E46*G46</f>
        <v>4</v>
      </c>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false" outlineLevel="0" collapsed="false">
      <c r="A47" s="29"/>
      <c r="B47" s="27" t="s">
        <v>83</v>
      </c>
      <c r="C47" s="28" t="s">
        <v>84</v>
      </c>
      <c r="D47" s="17" t="n">
        <v>0</v>
      </c>
      <c r="E47" s="18" t="n">
        <v>0.2</v>
      </c>
      <c r="F47" s="19" t="n">
        <f aca="false">MIN(D47*E47,H47)</f>
        <v>0</v>
      </c>
      <c r="G47" s="19" t="n">
        <v>10</v>
      </c>
      <c r="H47" s="20" t="n">
        <f aca="false">E47*G47</f>
        <v>2</v>
      </c>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5.75" hidden="false" customHeight="true" outlineLevel="0" collapsed="false">
      <c r="A48" s="29"/>
      <c r="B48" s="27" t="s">
        <v>85</v>
      </c>
      <c r="C48" s="28" t="s">
        <v>86</v>
      </c>
      <c r="D48" s="17" t="n">
        <v>0</v>
      </c>
      <c r="E48" s="26" t="n">
        <v>0.6</v>
      </c>
      <c r="F48" s="19" t="n">
        <f aca="false">MIN(D48*E48,H48)</f>
        <v>0</v>
      </c>
      <c r="G48" s="19" t="n">
        <v>10</v>
      </c>
      <c r="H48" s="20" t="n">
        <f aca="false">E48*G48</f>
        <v>6</v>
      </c>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 hidden="false" customHeight="true" outlineLevel="0" collapsed="false">
      <c r="A49" s="29"/>
      <c r="B49" s="27" t="s">
        <v>87</v>
      </c>
      <c r="C49" s="28" t="s">
        <v>88</v>
      </c>
      <c r="D49" s="17" t="n">
        <v>0</v>
      </c>
      <c r="E49" s="26" t="n">
        <v>0.3</v>
      </c>
      <c r="F49" s="19" t="n">
        <f aca="false">MIN(D49*E49,H49)</f>
        <v>0</v>
      </c>
      <c r="G49" s="19" t="n">
        <v>10</v>
      </c>
      <c r="H49" s="20" t="n">
        <f aca="false">E49*G49</f>
        <v>3</v>
      </c>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8" hidden="false" customHeight="true" outlineLevel="0" collapsed="false">
      <c r="A50" s="29"/>
      <c r="B50" s="27" t="s">
        <v>89</v>
      </c>
      <c r="C50" s="28" t="s">
        <v>90</v>
      </c>
      <c r="D50" s="17" t="n">
        <v>0</v>
      </c>
      <c r="E50" s="26" t="n">
        <v>0.2</v>
      </c>
      <c r="F50" s="19" t="n">
        <f aca="false">MIN(D50*E50,H50)</f>
        <v>0</v>
      </c>
      <c r="G50" s="19" t="n">
        <v>10</v>
      </c>
      <c r="H50" s="20" t="n">
        <f aca="false">E50*G50</f>
        <v>2</v>
      </c>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5.75" hidden="false" customHeight="false" outlineLevel="0" collapsed="false">
      <c r="A51" s="29"/>
      <c r="B51" s="27" t="s">
        <v>91</v>
      </c>
      <c r="C51" s="28" t="s">
        <v>92</v>
      </c>
      <c r="D51" s="17" t="n">
        <v>0</v>
      </c>
      <c r="E51" s="26" t="n">
        <v>0.2</v>
      </c>
      <c r="F51" s="19" t="n">
        <f aca="false">MIN(D51*E51,H51)</f>
        <v>0</v>
      </c>
      <c r="G51" s="19" t="n">
        <v>10</v>
      </c>
      <c r="H51" s="20" t="n">
        <f aca="false">E51*G51</f>
        <v>2</v>
      </c>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75" hidden="false" customHeight="false" outlineLevel="0" collapsed="false">
      <c r="A52" s="29"/>
      <c r="B52" s="27" t="s">
        <v>93</v>
      </c>
      <c r="C52" s="28" t="s">
        <v>94</v>
      </c>
      <c r="D52" s="17" t="n">
        <v>0</v>
      </c>
      <c r="E52" s="18" t="n">
        <v>0.1</v>
      </c>
      <c r="F52" s="19" t="n">
        <f aca="false">MIN(D52*E52,H52)</f>
        <v>0</v>
      </c>
      <c r="G52" s="19" t="n">
        <v>10</v>
      </c>
      <c r="H52" s="20" t="n">
        <f aca="false">E52*G52</f>
        <v>1</v>
      </c>
      <c r="I52" s="0"/>
      <c r="J52" s="0"/>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5.75" hidden="false" customHeight="false" outlineLevel="0" collapsed="false">
      <c r="A53" s="29"/>
      <c r="B53" s="30" t="s">
        <v>95</v>
      </c>
      <c r="C53" s="31" t="s">
        <v>96</v>
      </c>
      <c r="D53" s="32"/>
      <c r="E53" s="33"/>
      <c r="F53" s="32"/>
      <c r="G53" s="32"/>
      <c r="H53" s="34"/>
      <c r="I53" s="0"/>
      <c r="J53" s="0"/>
      <c r="K53" s="0"/>
      <c r="L53" s="0"/>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5" hidden="false" customHeight="false" outlineLevel="0" collapsed="false">
      <c r="A54" s="29"/>
      <c r="B54" s="27" t="s">
        <v>97</v>
      </c>
      <c r="C54" s="28" t="s">
        <v>98</v>
      </c>
      <c r="D54" s="17" t="n">
        <v>0</v>
      </c>
      <c r="E54" s="26" t="n">
        <v>1.2</v>
      </c>
      <c r="F54" s="19" t="n">
        <f aca="false">MIN(D54*E54,H54)</f>
        <v>0</v>
      </c>
      <c r="G54" s="19" t="n">
        <v>10</v>
      </c>
      <c r="H54" s="20" t="n">
        <f aca="false">E54*G54</f>
        <v>12</v>
      </c>
      <c r="I54" s="0"/>
      <c r="J54" s="0"/>
      <c r="K54" s="0"/>
      <c r="L54" s="0"/>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5" hidden="false" customHeight="false" outlineLevel="0" collapsed="false">
      <c r="A55" s="29"/>
      <c r="B55" s="27" t="s">
        <v>99</v>
      </c>
      <c r="C55" s="28" t="s">
        <v>100</v>
      </c>
      <c r="D55" s="17" t="n">
        <v>0</v>
      </c>
      <c r="E55" s="26" t="n">
        <v>0.6</v>
      </c>
      <c r="F55" s="19" t="n">
        <f aca="false">MIN(D55*E55,H55)</f>
        <v>0</v>
      </c>
      <c r="G55" s="19" t="n">
        <v>10</v>
      </c>
      <c r="H55" s="20" t="n">
        <f aca="false">E55*G55</f>
        <v>6</v>
      </c>
      <c r="I55" s="0"/>
      <c r="J55" s="0"/>
      <c r="K55" s="0"/>
      <c r="L55" s="0"/>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65" hidden="false" customHeight="false" outlineLevel="0" collapsed="false">
      <c r="A56" s="29"/>
      <c r="B56" s="15" t="s">
        <v>101</v>
      </c>
      <c r="C56" s="16" t="s">
        <v>102</v>
      </c>
      <c r="D56" s="17" t="n">
        <v>0</v>
      </c>
      <c r="E56" s="26" t="n">
        <v>1.2</v>
      </c>
      <c r="F56" s="19" t="n">
        <f aca="false">MIN(D56*E56,H56)</f>
        <v>0</v>
      </c>
      <c r="G56" s="19" t="n">
        <v>10</v>
      </c>
      <c r="H56" s="20" t="n">
        <f aca="false">E56*G56</f>
        <v>12</v>
      </c>
      <c r="I56" s="0"/>
      <c r="J56" s="0"/>
      <c r="K56" s="0"/>
      <c r="L56" s="0"/>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5.75" hidden="false" customHeight="false" outlineLevel="0" collapsed="false">
      <c r="A57" s="29"/>
      <c r="B57" s="11" t="s">
        <v>103</v>
      </c>
      <c r="C57" s="11"/>
      <c r="D57" s="11"/>
      <c r="E57" s="11"/>
      <c r="F57" s="21" t="n">
        <f aca="false">SUM(F20:F56)</f>
        <v>0</v>
      </c>
      <c r="G57" s="21" t="s">
        <v>26</v>
      </c>
      <c r="H57" s="20" t="n">
        <f aca="false">SUM(H20:H56)</f>
        <v>214.5</v>
      </c>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5" hidden="false" customHeight="false" outlineLevel="0" collapsed="false">
      <c r="A58" s="29"/>
      <c r="B58" s="22"/>
      <c r="C58" s="23"/>
      <c r="D58" s="23"/>
      <c r="E58" s="23"/>
      <c r="F58" s="23"/>
      <c r="G58" s="23"/>
      <c r="H58" s="24"/>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5.75" hidden="false" customHeight="true" outlineLevel="0" collapsed="false">
      <c r="A59" s="29"/>
      <c r="B59" s="25" t="n">
        <v>3</v>
      </c>
      <c r="C59" s="12" t="s">
        <v>104</v>
      </c>
      <c r="D59" s="13" t="s">
        <v>7</v>
      </c>
      <c r="E59" s="13" t="s">
        <v>28</v>
      </c>
      <c r="F59" s="13" t="s">
        <v>9</v>
      </c>
      <c r="G59" s="13" t="s">
        <v>10</v>
      </c>
      <c r="H59" s="14" t="s">
        <v>11</v>
      </c>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31.5" hidden="false" customHeight="true" outlineLevel="0" collapsed="false">
      <c r="A60" s="29"/>
      <c r="B60" s="25"/>
      <c r="C60" s="13" t="s">
        <v>12</v>
      </c>
      <c r="D60" s="13"/>
      <c r="E60" s="13"/>
      <c r="F60" s="13"/>
      <c r="G60" s="13"/>
      <c r="H60" s="14"/>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5.75" hidden="false" customHeight="false" outlineLevel="0" collapsed="false">
      <c r="A61" s="29"/>
      <c r="B61" s="35" t="s">
        <v>105</v>
      </c>
      <c r="C61" s="16" t="s">
        <v>106</v>
      </c>
      <c r="D61" s="17" t="n">
        <v>0</v>
      </c>
      <c r="E61" s="36" t="n">
        <v>1</v>
      </c>
      <c r="F61" s="19" t="n">
        <f aca="false">MIN(D61*E61,H61)</f>
        <v>0</v>
      </c>
      <c r="G61" s="37" t="n">
        <v>5</v>
      </c>
      <c r="H61" s="20" t="n">
        <f aca="false">E61*G61</f>
        <v>5</v>
      </c>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5.75" hidden="false" customHeight="false" outlineLevel="0" collapsed="false">
      <c r="A62" s="29"/>
      <c r="B62" s="35" t="s">
        <v>107</v>
      </c>
      <c r="C62" s="16" t="s">
        <v>108</v>
      </c>
      <c r="D62" s="17" t="n">
        <v>0</v>
      </c>
      <c r="E62" s="36" t="n">
        <v>0.5</v>
      </c>
      <c r="F62" s="19" t="n">
        <f aca="false">MIN(D62*E62,H62)</f>
        <v>0</v>
      </c>
      <c r="G62" s="37" t="n">
        <v>5</v>
      </c>
      <c r="H62" s="20" t="n">
        <f aca="false">E62*G62</f>
        <v>2.5</v>
      </c>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5.75" hidden="false" customHeight="false" outlineLevel="0" collapsed="false">
      <c r="A63" s="29"/>
      <c r="B63" s="35" t="s">
        <v>109</v>
      </c>
      <c r="C63" s="16" t="s">
        <v>110</v>
      </c>
      <c r="D63" s="17" t="n">
        <v>0</v>
      </c>
      <c r="E63" s="36" t="n">
        <v>0.6</v>
      </c>
      <c r="F63" s="19" t="n">
        <f aca="false">MIN(D63*E63,H63)</f>
        <v>0</v>
      </c>
      <c r="G63" s="37" t="n">
        <v>5</v>
      </c>
      <c r="H63" s="20" t="n">
        <f aca="false">E63*G63</f>
        <v>3</v>
      </c>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5.75" hidden="false" customHeight="false" outlineLevel="0" collapsed="false">
      <c r="A64" s="29"/>
      <c r="B64" s="35" t="s">
        <v>111</v>
      </c>
      <c r="C64" s="16" t="s">
        <v>112</v>
      </c>
      <c r="D64" s="17" t="n">
        <v>0</v>
      </c>
      <c r="E64" s="36" t="n">
        <v>0.3</v>
      </c>
      <c r="F64" s="19" t="n">
        <f aca="false">MIN(D64*E64,H64)</f>
        <v>0</v>
      </c>
      <c r="G64" s="37" t="n">
        <v>5</v>
      </c>
      <c r="H64" s="20" t="n">
        <f aca="false">E64*G64</f>
        <v>1.5</v>
      </c>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5.75" hidden="false" customHeight="false" outlineLevel="0" collapsed="false">
      <c r="A65" s="29"/>
      <c r="B65" s="35" t="s">
        <v>113</v>
      </c>
      <c r="C65" s="16" t="s">
        <v>114</v>
      </c>
      <c r="D65" s="17" t="n">
        <v>0</v>
      </c>
      <c r="E65" s="36" t="n">
        <v>0.4</v>
      </c>
      <c r="F65" s="19" t="n">
        <f aca="false">MIN(D65*E65,H65)</f>
        <v>0</v>
      </c>
      <c r="G65" s="37" t="n">
        <v>5</v>
      </c>
      <c r="H65" s="20" t="n">
        <f aca="false">E65*G65</f>
        <v>2</v>
      </c>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5.75" hidden="false" customHeight="false" outlineLevel="0" collapsed="false">
      <c r="A66" s="29"/>
      <c r="B66" s="35" t="s">
        <v>115</v>
      </c>
      <c r="C66" s="16" t="s">
        <v>116</v>
      </c>
      <c r="D66" s="17" t="n">
        <v>0</v>
      </c>
      <c r="E66" s="36" t="n">
        <v>0.2</v>
      </c>
      <c r="F66" s="19" t="n">
        <f aca="false">MIN(D66*E66,H66)</f>
        <v>0</v>
      </c>
      <c r="G66" s="37" t="n">
        <v>5</v>
      </c>
      <c r="H66" s="20" t="n">
        <f aca="false">E66*G66</f>
        <v>1</v>
      </c>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5.75" hidden="false" customHeight="false" outlineLevel="0" collapsed="false">
      <c r="A67" s="29"/>
      <c r="B67" s="35" t="s">
        <v>117</v>
      </c>
      <c r="C67" s="16" t="s">
        <v>118</v>
      </c>
      <c r="D67" s="17" t="n">
        <v>0</v>
      </c>
      <c r="E67" s="36" t="n">
        <v>0.5</v>
      </c>
      <c r="F67" s="19" t="n">
        <f aca="false">MIN(D67*E67,H67)</f>
        <v>0</v>
      </c>
      <c r="G67" s="19" t="n">
        <v>5</v>
      </c>
      <c r="H67" s="20" t="n">
        <f aca="false">E67*G67</f>
        <v>2.5</v>
      </c>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5.75" hidden="false" customHeight="false" outlineLevel="0" collapsed="false">
      <c r="A68" s="29"/>
      <c r="B68" s="35" t="s">
        <v>119</v>
      </c>
      <c r="C68" s="16" t="s">
        <v>120</v>
      </c>
      <c r="D68" s="37"/>
      <c r="E68" s="36"/>
      <c r="F68" s="37"/>
      <c r="G68" s="37"/>
      <c r="H68" s="38"/>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5.75" hidden="false" customHeight="false" outlineLevel="0" collapsed="false">
      <c r="A69" s="29"/>
      <c r="B69" s="39" t="s">
        <v>121</v>
      </c>
      <c r="C69" s="28" t="s">
        <v>122</v>
      </c>
      <c r="D69" s="17" t="n">
        <v>0</v>
      </c>
      <c r="E69" s="36" t="n">
        <v>0.7</v>
      </c>
      <c r="F69" s="19" t="n">
        <f aca="false">MIN(D69*E69,H69)</f>
        <v>0</v>
      </c>
      <c r="G69" s="19" t="n">
        <v>4</v>
      </c>
      <c r="H69" s="20" t="n">
        <f aca="false">E69*G69</f>
        <v>2.8</v>
      </c>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5.75" hidden="false" customHeight="false" outlineLevel="0" collapsed="false">
      <c r="A70" s="29"/>
      <c r="B70" s="39" t="s">
        <v>123</v>
      </c>
      <c r="C70" s="28" t="s">
        <v>124</v>
      </c>
      <c r="D70" s="17" t="n">
        <v>0</v>
      </c>
      <c r="E70" s="36" t="n">
        <v>0.6</v>
      </c>
      <c r="F70" s="19" t="n">
        <f aca="false">MIN(D70*E70,H70)</f>
        <v>0</v>
      </c>
      <c r="G70" s="19" t="n">
        <v>4</v>
      </c>
      <c r="H70" s="20" t="n">
        <f aca="false">E70*G70</f>
        <v>2.4</v>
      </c>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5.75" hidden="false" customHeight="false" outlineLevel="0" collapsed="false">
      <c r="A71" s="29"/>
      <c r="B71" s="39" t="s">
        <v>125</v>
      </c>
      <c r="C71" s="28" t="s">
        <v>126</v>
      </c>
      <c r="D71" s="17" t="n">
        <v>0</v>
      </c>
      <c r="E71" s="36" t="n">
        <v>0.5</v>
      </c>
      <c r="F71" s="19" t="n">
        <f aca="false">MIN(D71*E71,H71)</f>
        <v>0</v>
      </c>
      <c r="G71" s="19" t="n">
        <v>4</v>
      </c>
      <c r="H71" s="20" t="n">
        <f aca="false">E71*G71</f>
        <v>2</v>
      </c>
      <c r="I71" s="0"/>
      <c r="J71" s="0"/>
      <c r="K71" s="0"/>
      <c r="L71" s="0"/>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5.75" hidden="false" customHeight="false" outlineLevel="0" collapsed="false">
      <c r="A72" s="29"/>
      <c r="B72" s="39" t="s">
        <v>127</v>
      </c>
      <c r="C72" s="28" t="s">
        <v>128</v>
      </c>
      <c r="D72" s="17" t="n">
        <v>0</v>
      </c>
      <c r="E72" s="36" t="n">
        <v>0.4</v>
      </c>
      <c r="F72" s="19" t="n">
        <f aca="false">MIN(D72*E72,H72)</f>
        <v>0</v>
      </c>
      <c r="G72" s="19" t="n">
        <v>4</v>
      </c>
      <c r="H72" s="20" t="n">
        <f aca="false">E72*G72</f>
        <v>1.6</v>
      </c>
      <c r="I72" s="0"/>
      <c r="J72" s="0"/>
      <c r="K72" s="0"/>
      <c r="L72" s="0"/>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5.75" hidden="false" customHeight="false" outlineLevel="0" collapsed="false">
      <c r="A73" s="29"/>
      <c r="B73" s="39" t="s">
        <v>129</v>
      </c>
      <c r="C73" s="28" t="s">
        <v>130</v>
      </c>
      <c r="D73" s="17" t="n">
        <v>0</v>
      </c>
      <c r="E73" s="36" t="n">
        <v>0.3</v>
      </c>
      <c r="F73" s="19" t="n">
        <f aca="false">MIN(D73*E73,H73)</f>
        <v>0</v>
      </c>
      <c r="G73" s="19" t="n">
        <v>4</v>
      </c>
      <c r="H73" s="20" t="n">
        <f aca="false">E73*G73</f>
        <v>1.2</v>
      </c>
      <c r="I73" s="0"/>
      <c r="J73" s="0"/>
      <c r="K73" s="0"/>
      <c r="L73" s="0"/>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5.75" hidden="false" customHeight="false" outlineLevel="0" collapsed="false">
      <c r="A74" s="29"/>
      <c r="B74" s="39" t="s">
        <v>131</v>
      </c>
      <c r="C74" s="28" t="s">
        <v>132</v>
      </c>
      <c r="D74" s="17" t="n">
        <v>0</v>
      </c>
      <c r="E74" s="36" t="n">
        <v>0.2</v>
      </c>
      <c r="F74" s="19" t="n">
        <f aca="false">MIN(D74*E74,H74)</f>
        <v>0</v>
      </c>
      <c r="G74" s="19" t="n">
        <v>4</v>
      </c>
      <c r="H74" s="20" t="n">
        <f aca="false">E74*G74</f>
        <v>0.8</v>
      </c>
      <c r="I74" s="0"/>
      <c r="J74" s="0"/>
      <c r="K74" s="0"/>
      <c r="L74" s="0"/>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5.75" hidden="false" customHeight="false" outlineLevel="0" collapsed="false">
      <c r="A75" s="29"/>
      <c r="B75" s="39" t="s">
        <v>133</v>
      </c>
      <c r="C75" s="28" t="s">
        <v>134</v>
      </c>
      <c r="D75" s="17" t="n">
        <v>0</v>
      </c>
      <c r="E75" s="36" t="n">
        <v>0.1</v>
      </c>
      <c r="F75" s="19" t="n">
        <f aca="false">MIN(D75*E75,H75)</f>
        <v>0</v>
      </c>
      <c r="G75" s="19" t="n">
        <v>4</v>
      </c>
      <c r="H75" s="20" t="n">
        <f aca="false">E75*G75</f>
        <v>0.4</v>
      </c>
      <c r="I75" s="0"/>
      <c r="J75" s="0"/>
      <c r="K75" s="0"/>
      <c r="L75" s="0"/>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5.75" hidden="false" customHeight="false" outlineLevel="0" collapsed="false">
      <c r="A76" s="29"/>
      <c r="B76" s="39" t="s">
        <v>135</v>
      </c>
      <c r="C76" s="28" t="s">
        <v>136</v>
      </c>
      <c r="D76" s="17" t="n">
        <v>0</v>
      </c>
      <c r="E76" s="36" t="n">
        <v>0.05</v>
      </c>
      <c r="F76" s="19" t="n">
        <f aca="false">MIN(D76*E76,H76)</f>
        <v>0</v>
      </c>
      <c r="G76" s="19" t="n">
        <v>4</v>
      </c>
      <c r="H76" s="20" t="n">
        <f aca="false">E76*G76</f>
        <v>0.2</v>
      </c>
      <c r="I76" s="0"/>
      <c r="J76" s="0"/>
      <c r="K76" s="0"/>
      <c r="L76" s="0"/>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75" hidden="false" customHeight="false" outlineLevel="0" collapsed="false">
      <c r="A77" s="29"/>
      <c r="B77" s="35" t="s">
        <v>137</v>
      </c>
      <c r="C77" s="16" t="s">
        <v>138</v>
      </c>
      <c r="D77" s="37"/>
      <c r="E77" s="36"/>
      <c r="F77" s="37"/>
      <c r="G77" s="37"/>
      <c r="H77" s="38"/>
      <c r="I77" s="0"/>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5.75" hidden="false" customHeight="false" outlineLevel="0" collapsed="false">
      <c r="A78" s="29"/>
      <c r="B78" s="40" t="s">
        <v>139</v>
      </c>
      <c r="C78" s="28" t="s">
        <v>122</v>
      </c>
      <c r="D78" s="17" t="n">
        <v>0</v>
      </c>
      <c r="E78" s="36" t="n">
        <v>1</v>
      </c>
      <c r="F78" s="19" t="n">
        <f aca="false">MIN(D78*E78,H78)</f>
        <v>0</v>
      </c>
      <c r="G78" s="19" t="n">
        <v>10</v>
      </c>
      <c r="H78" s="20" t="n">
        <f aca="false">E78*G78</f>
        <v>10</v>
      </c>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5.75" hidden="false" customHeight="false" outlineLevel="0" collapsed="false">
      <c r="A79" s="29"/>
      <c r="B79" s="40" t="s">
        <v>140</v>
      </c>
      <c r="C79" s="28" t="s">
        <v>124</v>
      </c>
      <c r="D79" s="17" t="n">
        <v>0</v>
      </c>
      <c r="E79" s="36" t="n">
        <v>0.9</v>
      </c>
      <c r="F79" s="19" t="n">
        <f aca="false">MIN(D79*E79,H79)</f>
        <v>0</v>
      </c>
      <c r="G79" s="19" t="n">
        <v>10</v>
      </c>
      <c r="H79" s="20" t="n">
        <f aca="false">E79*G79</f>
        <v>9</v>
      </c>
      <c r="I79" s="0"/>
      <c r="J79" s="0"/>
      <c r="K79" s="0"/>
      <c r="L79" s="0"/>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5.75" hidden="false" customHeight="false" outlineLevel="0" collapsed="false">
      <c r="A80" s="29"/>
      <c r="B80" s="40" t="s">
        <v>141</v>
      </c>
      <c r="C80" s="28" t="s">
        <v>126</v>
      </c>
      <c r="D80" s="17" t="n">
        <v>0</v>
      </c>
      <c r="E80" s="36" t="n">
        <v>0.8</v>
      </c>
      <c r="F80" s="19" t="n">
        <f aca="false">MIN(D80*E80,H80)</f>
        <v>0</v>
      </c>
      <c r="G80" s="19" t="n">
        <v>10</v>
      </c>
      <c r="H80" s="20" t="n">
        <f aca="false">E80*G80</f>
        <v>8</v>
      </c>
      <c r="I80" s="0"/>
      <c r="J80" s="0"/>
      <c r="K80" s="0"/>
      <c r="L80" s="0"/>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5.75" hidden="false" customHeight="false" outlineLevel="0" collapsed="false">
      <c r="A81" s="29"/>
      <c r="B81" s="40" t="s">
        <v>142</v>
      </c>
      <c r="C81" s="28" t="s">
        <v>128</v>
      </c>
      <c r="D81" s="17" t="n">
        <v>0</v>
      </c>
      <c r="E81" s="36" t="n">
        <v>0.7</v>
      </c>
      <c r="F81" s="19" t="n">
        <f aca="false">MIN(D81*E81,H81)</f>
        <v>0</v>
      </c>
      <c r="G81" s="19" t="n">
        <v>10</v>
      </c>
      <c r="H81" s="20" t="n">
        <f aca="false">E81*G81</f>
        <v>7</v>
      </c>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5.75" hidden="false" customHeight="false" outlineLevel="0" collapsed="false">
      <c r="A82" s="29"/>
      <c r="B82" s="40" t="s">
        <v>143</v>
      </c>
      <c r="C82" s="28" t="s">
        <v>130</v>
      </c>
      <c r="D82" s="17" t="n">
        <v>0</v>
      </c>
      <c r="E82" s="36" t="n">
        <v>0.6</v>
      </c>
      <c r="F82" s="19" t="n">
        <f aca="false">MIN(D82*E82,H82)</f>
        <v>0</v>
      </c>
      <c r="G82" s="19" t="n">
        <v>10</v>
      </c>
      <c r="H82" s="20" t="n">
        <f aca="false">E82*G82</f>
        <v>6</v>
      </c>
      <c r="I82" s="0"/>
      <c r="J82" s="0"/>
      <c r="K82" s="0"/>
      <c r="L82" s="0"/>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5.75" hidden="false" customHeight="false" outlineLevel="0" collapsed="false">
      <c r="A83" s="29"/>
      <c r="B83" s="40" t="s">
        <v>144</v>
      </c>
      <c r="C83" s="28" t="s">
        <v>132</v>
      </c>
      <c r="D83" s="17" t="n">
        <v>0</v>
      </c>
      <c r="E83" s="36" t="n">
        <v>0.5</v>
      </c>
      <c r="F83" s="19" t="n">
        <f aca="false">MIN(D83*E83,H83)</f>
        <v>0</v>
      </c>
      <c r="G83" s="19" t="n">
        <v>10</v>
      </c>
      <c r="H83" s="20" t="n">
        <f aca="false">E83*G83</f>
        <v>5</v>
      </c>
      <c r="I83" s="0"/>
      <c r="J83" s="0"/>
      <c r="K83" s="0"/>
      <c r="L83" s="0"/>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5.8" hidden="false" customHeight="false" outlineLevel="0" collapsed="false">
      <c r="A84" s="29"/>
      <c r="B84" s="40" t="s">
        <v>145</v>
      </c>
      <c r="C84" s="28" t="s">
        <v>134</v>
      </c>
      <c r="D84" s="17" t="n">
        <v>0</v>
      </c>
      <c r="E84" s="36" t="n">
        <v>0.4</v>
      </c>
      <c r="F84" s="19" t="n">
        <f aca="false">MIN(D84*E84,H84)</f>
        <v>0</v>
      </c>
      <c r="G84" s="19" t="n">
        <v>10</v>
      </c>
      <c r="H84" s="20" t="n">
        <f aca="false">E84*G84</f>
        <v>4</v>
      </c>
      <c r="I84" s="0"/>
      <c r="J84" s="0"/>
      <c r="K84" s="0"/>
      <c r="L84" s="0"/>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5.75" hidden="true" customHeight="false" outlineLevel="0" collapsed="false">
      <c r="A85" s="29"/>
      <c r="B85" s="35" t="s">
        <v>146</v>
      </c>
      <c r="C85" s="16"/>
      <c r="D85" s="19" t="n">
        <v>100</v>
      </c>
      <c r="E85" s="36"/>
      <c r="F85" s="37"/>
      <c r="G85" s="37"/>
      <c r="H85" s="38"/>
      <c r="I85" s="0"/>
      <c r="J85" s="0"/>
      <c r="K85" s="0"/>
      <c r="L85" s="0"/>
      <c r="M85" s="0"/>
      <c r="N85" s="0"/>
      <c r="O85" s="0"/>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5.75" hidden="true" customHeight="false" outlineLevel="0" collapsed="false">
      <c r="A86" s="29"/>
      <c r="B86" s="40" t="s">
        <v>147</v>
      </c>
      <c r="C86" s="28"/>
      <c r="D86" s="37"/>
      <c r="E86" s="36"/>
      <c r="F86" s="19"/>
      <c r="G86" s="19"/>
      <c r="H86" s="38"/>
      <c r="I86" s="0"/>
      <c r="J86" s="0"/>
      <c r="K86" s="0"/>
      <c r="L86" s="0"/>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5.75" hidden="true" customHeight="false" outlineLevel="0" collapsed="false">
      <c r="A87" s="29"/>
      <c r="B87" s="40" t="s">
        <v>148</v>
      </c>
      <c r="C87" s="28"/>
      <c r="D87" s="37"/>
      <c r="E87" s="36"/>
      <c r="F87" s="19"/>
      <c r="G87" s="19"/>
      <c r="H87" s="38"/>
      <c r="I87" s="0"/>
      <c r="J87" s="0"/>
      <c r="K87" s="0"/>
      <c r="L87" s="0"/>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5.75" hidden="true" customHeight="false" outlineLevel="0" collapsed="false">
      <c r="A88" s="29"/>
      <c r="B88" s="40" t="s">
        <v>149</v>
      </c>
      <c r="C88" s="28"/>
      <c r="D88" s="37"/>
      <c r="E88" s="36"/>
      <c r="F88" s="19"/>
      <c r="G88" s="19"/>
      <c r="H88" s="38"/>
      <c r="I88" s="0"/>
      <c r="J88" s="0"/>
      <c r="K88" s="0"/>
      <c r="L88" s="0"/>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5.75" hidden="true" customHeight="false" outlineLevel="0" collapsed="false">
      <c r="A89" s="29"/>
      <c r="B89" s="40" t="s">
        <v>150</v>
      </c>
      <c r="C89" s="28"/>
      <c r="D89" s="37"/>
      <c r="E89" s="36"/>
      <c r="F89" s="19"/>
      <c r="G89" s="19"/>
      <c r="H89" s="38"/>
      <c r="I89" s="0"/>
      <c r="J89" s="0"/>
      <c r="K89" s="0"/>
      <c r="L89" s="0"/>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5.75" hidden="true" customHeight="false" outlineLevel="0" collapsed="false">
      <c r="A90" s="29"/>
      <c r="B90" s="40" t="s">
        <v>151</v>
      </c>
      <c r="C90" s="28"/>
      <c r="D90" s="37"/>
      <c r="E90" s="36"/>
      <c r="F90" s="19"/>
      <c r="G90" s="19"/>
      <c r="H90" s="38"/>
      <c r="I90" s="0"/>
      <c r="J90" s="0"/>
      <c r="K90" s="0"/>
      <c r="L90" s="0"/>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5.75" hidden="true" customHeight="false" outlineLevel="0" collapsed="false">
      <c r="A91" s="29"/>
      <c r="B91" s="40" t="s">
        <v>152</v>
      </c>
      <c r="C91" s="28"/>
      <c r="D91" s="37"/>
      <c r="E91" s="36"/>
      <c r="F91" s="19"/>
      <c r="G91" s="19"/>
      <c r="H91" s="38"/>
      <c r="I91" s="0"/>
      <c r="J91" s="0"/>
      <c r="K91" s="0"/>
      <c r="L91" s="0"/>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5.75" hidden="true" customHeight="false" outlineLevel="0" collapsed="false">
      <c r="A92" s="0"/>
      <c r="B92" s="40" t="s">
        <v>153</v>
      </c>
      <c r="C92" s="28"/>
      <c r="D92" s="37"/>
      <c r="E92" s="36"/>
      <c r="F92" s="19"/>
      <c r="G92" s="19"/>
      <c r="H92" s="38"/>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5.75" hidden="true" customHeight="false" outlineLevel="0" collapsed="false">
      <c r="A93" s="0"/>
      <c r="B93" s="35" t="s">
        <v>154</v>
      </c>
      <c r="C93" s="16"/>
      <c r="D93" s="37"/>
      <c r="E93" s="36"/>
      <c r="F93" s="37"/>
      <c r="G93" s="37"/>
      <c r="H93" s="38"/>
      <c r="I93" s="0"/>
      <c r="J93" s="0"/>
      <c r="K93" s="0"/>
      <c r="L93" s="0"/>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5.75" hidden="true" customHeight="false" outlineLevel="0" collapsed="false">
      <c r="A94" s="0"/>
      <c r="B94" s="40" t="s">
        <v>155</v>
      </c>
      <c r="C94" s="28"/>
      <c r="D94" s="37"/>
      <c r="E94" s="36"/>
      <c r="F94" s="19"/>
      <c r="G94" s="19"/>
      <c r="H94" s="38"/>
      <c r="I94" s="0"/>
      <c r="J94" s="0"/>
      <c r="K94" s="0"/>
      <c r="L94" s="0"/>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5.75" hidden="true" customHeight="false" outlineLevel="0" collapsed="false">
      <c r="A95" s="0"/>
      <c r="B95" s="40" t="s">
        <v>156</v>
      </c>
      <c r="C95" s="28"/>
      <c r="D95" s="37"/>
      <c r="E95" s="36"/>
      <c r="F95" s="19"/>
      <c r="G95" s="19"/>
      <c r="H95" s="38"/>
      <c r="I95" s="0"/>
      <c r="J95" s="0"/>
      <c r="K95" s="0"/>
      <c r="L95" s="0"/>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5.75" hidden="true" customHeight="false" outlineLevel="0" collapsed="false">
      <c r="A96" s="0"/>
      <c r="B96" s="40" t="s">
        <v>157</v>
      </c>
      <c r="C96" s="28"/>
      <c r="D96" s="37"/>
      <c r="E96" s="36"/>
      <c r="F96" s="19"/>
      <c r="G96" s="19"/>
      <c r="H96" s="38"/>
      <c r="I96" s="0"/>
      <c r="J96" s="0"/>
      <c r="K96" s="0"/>
      <c r="L96" s="0"/>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5.75" hidden="true" customHeight="false" outlineLevel="0" collapsed="false">
      <c r="A97" s="0"/>
      <c r="B97" s="40" t="s">
        <v>158</v>
      </c>
      <c r="C97" s="28"/>
      <c r="D97" s="37"/>
      <c r="E97" s="36"/>
      <c r="F97" s="19"/>
      <c r="G97" s="19"/>
      <c r="H97" s="38"/>
      <c r="I97" s="0"/>
      <c r="J97" s="0"/>
      <c r="K97" s="0"/>
      <c r="L97" s="0"/>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5.75" hidden="true" customHeight="false" outlineLevel="0" collapsed="false">
      <c r="A98" s="0"/>
      <c r="B98" s="40" t="s">
        <v>159</v>
      </c>
      <c r="C98" s="28"/>
      <c r="D98" s="37"/>
      <c r="E98" s="36"/>
      <c r="F98" s="19"/>
      <c r="G98" s="19"/>
      <c r="H98" s="38"/>
      <c r="I98" s="0"/>
      <c r="J98" s="0"/>
      <c r="K98" s="0"/>
      <c r="L98" s="0"/>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15.75" hidden="true" customHeight="false" outlineLevel="0" collapsed="false">
      <c r="A99" s="0"/>
      <c r="B99" s="40" t="s">
        <v>160</v>
      </c>
      <c r="C99" s="28"/>
      <c r="D99" s="37"/>
      <c r="E99" s="36"/>
      <c r="F99" s="19"/>
      <c r="G99" s="19"/>
      <c r="H99" s="38"/>
      <c r="I99" s="0"/>
      <c r="J99" s="0"/>
      <c r="K99" s="0"/>
      <c r="L99" s="0"/>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15.75" hidden="true" customHeight="false" outlineLevel="0" collapsed="false">
      <c r="A100" s="0"/>
      <c r="B100" s="40" t="s">
        <v>161</v>
      </c>
      <c r="C100" s="28"/>
      <c r="D100" s="37"/>
      <c r="E100" s="36"/>
      <c r="F100" s="19"/>
      <c r="G100" s="19"/>
      <c r="H100" s="38"/>
      <c r="I100" s="0"/>
      <c r="J100" s="0"/>
      <c r="K100" s="0"/>
      <c r="L100" s="0"/>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15.75" hidden="true" customHeight="false" outlineLevel="0" collapsed="false">
      <c r="A101" s="0"/>
      <c r="B101" s="35" t="s">
        <v>162</v>
      </c>
      <c r="C101" s="16"/>
      <c r="D101" s="37"/>
      <c r="E101" s="36"/>
      <c r="F101" s="37"/>
      <c r="G101" s="37"/>
      <c r="H101" s="38"/>
      <c r="I101" s="0"/>
      <c r="J101" s="0"/>
      <c r="K101" s="0"/>
      <c r="L101" s="0"/>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15.75" hidden="true" customHeight="false" outlineLevel="0" collapsed="false">
      <c r="A102" s="0"/>
      <c r="B102" s="40" t="s">
        <v>163</v>
      </c>
      <c r="C102" s="28"/>
      <c r="D102" s="37"/>
      <c r="E102" s="36"/>
      <c r="F102" s="19"/>
      <c r="G102" s="19"/>
      <c r="H102" s="38"/>
      <c r="I102" s="0"/>
      <c r="J102" s="0"/>
      <c r="K102" s="0"/>
      <c r="L102" s="0"/>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5.75" hidden="true" customHeight="false" outlineLevel="0" collapsed="false">
      <c r="A103" s="0"/>
      <c r="B103" s="40" t="s">
        <v>164</v>
      </c>
      <c r="C103" s="28"/>
      <c r="D103" s="37"/>
      <c r="E103" s="36"/>
      <c r="F103" s="19"/>
      <c r="G103" s="19"/>
      <c r="H103" s="38"/>
      <c r="I103" s="0"/>
      <c r="J103" s="0"/>
      <c r="K103" s="0"/>
      <c r="L103" s="0"/>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15.75" hidden="true" customHeight="false" outlineLevel="0" collapsed="false">
      <c r="A104" s="0"/>
      <c r="B104" s="40" t="s">
        <v>165</v>
      </c>
      <c r="C104" s="28"/>
      <c r="D104" s="37"/>
      <c r="E104" s="36"/>
      <c r="F104" s="19"/>
      <c r="G104" s="19"/>
      <c r="H104" s="38"/>
      <c r="I104" s="0"/>
      <c r="J104" s="0"/>
      <c r="K104" s="0"/>
      <c r="L104" s="0"/>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5.75" hidden="true" customHeight="false" outlineLevel="0" collapsed="false">
      <c r="A105" s="0"/>
      <c r="B105" s="40" t="s">
        <v>166</v>
      </c>
      <c r="C105" s="28"/>
      <c r="D105" s="37"/>
      <c r="E105" s="36"/>
      <c r="F105" s="19"/>
      <c r="G105" s="19"/>
      <c r="H105" s="38"/>
      <c r="I105" s="0"/>
      <c r="J105" s="0"/>
      <c r="K105" s="0"/>
      <c r="L105" s="0"/>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5.75" hidden="true" customHeight="false" outlineLevel="0" collapsed="false">
      <c r="A106" s="0"/>
      <c r="B106" s="40" t="s">
        <v>167</v>
      </c>
      <c r="C106" s="28"/>
      <c r="D106" s="37"/>
      <c r="E106" s="36"/>
      <c r="F106" s="19"/>
      <c r="G106" s="19"/>
      <c r="H106" s="38"/>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5.75" hidden="true" customHeight="false" outlineLevel="0" collapsed="false">
      <c r="A107" s="0"/>
      <c r="B107" s="40" t="s">
        <v>168</v>
      </c>
      <c r="C107" s="28"/>
      <c r="D107" s="37"/>
      <c r="E107" s="36"/>
      <c r="F107" s="19"/>
      <c r="G107" s="19"/>
      <c r="H107" s="38"/>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15.75" hidden="true" customHeight="false" outlineLevel="0" collapsed="false">
      <c r="A108" s="0"/>
      <c r="B108" s="40" t="s">
        <v>169</v>
      </c>
      <c r="C108" s="28"/>
      <c r="D108" s="37"/>
      <c r="E108" s="36"/>
      <c r="F108" s="19"/>
      <c r="G108" s="19"/>
      <c r="H108" s="38"/>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28.95" hidden="false" customHeight="true" outlineLevel="0" collapsed="false">
      <c r="A109" s="0"/>
      <c r="B109" s="35" t="s">
        <v>146</v>
      </c>
      <c r="C109" s="16" t="s">
        <v>170</v>
      </c>
      <c r="D109" s="37"/>
      <c r="E109" s="36"/>
      <c r="F109" s="37"/>
      <c r="G109" s="37"/>
      <c r="H109" s="38"/>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5.75" hidden="false" customHeight="false" outlineLevel="0" collapsed="false">
      <c r="A110" s="0"/>
      <c r="B110" s="40" t="s">
        <v>147</v>
      </c>
      <c r="C110" s="28" t="s">
        <v>122</v>
      </c>
      <c r="D110" s="17" t="n">
        <v>0</v>
      </c>
      <c r="E110" s="36" t="n">
        <v>0.5</v>
      </c>
      <c r="F110" s="19" t="n">
        <f aca="false">MIN(D110*E110,H110)</f>
        <v>0</v>
      </c>
      <c r="G110" s="19" t="n">
        <v>10</v>
      </c>
      <c r="H110" s="20" t="n">
        <f aca="false">E110*G110</f>
        <v>5</v>
      </c>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5.75" hidden="false" customHeight="false" outlineLevel="0" collapsed="false">
      <c r="A111" s="0"/>
      <c r="B111" s="40" t="s">
        <v>148</v>
      </c>
      <c r="C111" s="28" t="s">
        <v>124</v>
      </c>
      <c r="D111" s="17" t="n">
        <v>0</v>
      </c>
      <c r="E111" s="36" t="n">
        <v>0.45</v>
      </c>
      <c r="F111" s="19" t="n">
        <f aca="false">MIN(D111*E111,H111)</f>
        <v>0</v>
      </c>
      <c r="G111" s="19" t="n">
        <v>10</v>
      </c>
      <c r="H111" s="20" t="n">
        <f aca="false">E111*G111</f>
        <v>4.5</v>
      </c>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15.75" hidden="false" customHeight="false" outlineLevel="0" collapsed="false">
      <c r="A112" s="0"/>
      <c r="B112" s="40" t="s">
        <v>149</v>
      </c>
      <c r="C112" s="28" t="s">
        <v>126</v>
      </c>
      <c r="D112" s="17" t="n">
        <v>0</v>
      </c>
      <c r="E112" s="36" t="n">
        <v>0.4</v>
      </c>
      <c r="F112" s="19" t="n">
        <f aca="false">MIN(D112*E112,H112)</f>
        <v>0</v>
      </c>
      <c r="G112" s="19" t="n">
        <v>10</v>
      </c>
      <c r="H112" s="20" t="n">
        <f aca="false">E112*G112</f>
        <v>4</v>
      </c>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5.75" hidden="false" customHeight="false" outlineLevel="0" collapsed="false">
      <c r="A113" s="0"/>
      <c r="B113" s="40" t="s">
        <v>150</v>
      </c>
      <c r="C113" s="28" t="s">
        <v>128</v>
      </c>
      <c r="D113" s="17" t="n">
        <v>0</v>
      </c>
      <c r="E113" s="36" t="n">
        <v>0.35</v>
      </c>
      <c r="F113" s="19" t="n">
        <f aca="false">MIN(D113*E113,H113)</f>
        <v>0</v>
      </c>
      <c r="G113" s="19" t="n">
        <v>10</v>
      </c>
      <c r="H113" s="20" t="n">
        <f aca="false">E113*G113</f>
        <v>3.5</v>
      </c>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5.75" hidden="false" customHeight="false" outlineLevel="0" collapsed="false">
      <c r="A114" s="0"/>
      <c r="B114" s="40" t="s">
        <v>151</v>
      </c>
      <c r="C114" s="28" t="s">
        <v>130</v>
      </c>
      <c r="D114" s="17" t="n">
        <v>0</v>
      </c>
      <c r="E114" s="36" t="n">
        <v>0.3</v>
      </c>
      <c r="F114" s="19" t="n">
        <f aca="false">MIN(D114*E114,H114)</f>
        <v>0</v>
      </c>
      <c r="G114" s="19" t="n">
        <v>10</v>
      </c>
      <c r="H114" s="20" t="n">
        <f aca="false">E114*G114</f>
        <v>3</v>
      </c>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15.75" hidden="false" customHeight="false" outlineLevel="0" collapsed="false">
      <c r="A115" s="0"/>
      <c r="B115" s="40" t="s">
        <v>152</v>
      </c>
      <c r="C115" s="28" t="s">
        <v>132</v>
      </c>
      <c r="D115" s="17" t="n">
        <v>0</v>
      </c>
      <c r="E115" s="36" t="n">
        <v>0.25</v>
      </c>
      <c r="F115" s="19" t="n">
        <f aca="false">MIN(D115*E115,H115)</f>
        <v>0</v>
      </c>
      <c r="G115" s="19" t="n">
        <v>10</v>
      </c>
      <c r="H115" s="20" t="n">
        <f aca="false">E115*G115</f>
        <v>2.5</v>
      </c>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15.75" hidden="false" customHeight="false" outlineLevel="0" collapsed="false">
      <c r="A116" s="0"/>
      <c r="B116" s="40" t="s">
        <v>153</v>
      </c>
      <c r="C116" s="28" t="s">
        <v>134</v>
      </c>
      <c r="D116" s="17" t="n">
        <v>0</v>
      </c>
      <c r="E116" s="36" t="n">
        <v>0.2</v>
      </c>
      <c r="F116" s="19" t="n">
        <f aca="false">MIN(D116*E116,H116)</f>
        <v>0</v>
      </c>
      <c r="G116" s="19" t="n">
        <v>10</v>
      </c>
      <c r="H116" s="20" t="n">
        <f aca="false">E116*G116</f>
        <v>2</v>
      </c>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28.95" hidden="false" customHeight="true" outlineLevel="0" collapsed="false">
      <c r="A117" s="0"/>
      <c r="B117" s="35" t="s">
        <v>154</v>
      </c>
      <c r="C117" s="16" t="s">
        <v>171</v>
      </c>
      <c r="D117" s="17" t="n">
        <v>0</v>
      </c>
      <c r="E117" s="36" t="n">
        <v>0.3</v>
      </c>
      <c r="F117" s="19" t="n">
        <f aca="false">MIN(D117*E117,H117)</f>
        <v>0</v>
      </c>
      <c r="G117" s="19" t="n">
        <v>10</v>
      </c>
      <c r="H117" s="20" t="n">
        <f aca="false">E117*G117</f>
        <v>3</v>
      </c>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5.75" hidden="false" customHeight="false" outlineLevel="0" collapsed="false">
      <c r="A118" s="0"/>
      <c r="B118" s="35" t="s">
        <v>162</v>
      </c>
      <c r="C118" s="16" t="s">
        <v>172</v>
      </c>
      <c r="D118" s="17" t="n">
        <v>0</v>
      </c>
      <c r="E118" s="26" t="n">
        <v>0.5</v>
      </c>
      <c r="F118" s="19" t="n">
        <f aca="false">MIN(D118*E118,H118)</f>
        <v>0</v>
      </c>
      <c r="G118" s="19" t="n">
        <v>5</v>
      </c>
      <c r="H118" s="20" t="n">
        <f aca="false">E118*G118</f>
        <v>2.5</v>
      </c>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15.75" hidden="false" customHeight="false" outlineLevel="0" collapsed="false">
      <c r="A119" s="0"/>
      <c r="B119" s="35" t="s">
        <v>173</v>
      </c>
      <c r="C119" s="16" t="s">
        <v>174</v>
      </c>
      <c r="D119" s="17" t="n">
        <v>0</v>
      </c>
      <c r="E119" s="26" t="n">
        <v>0.3</v>
      </c>
      <c r="F119" s="19" t="n">
        <f aca="false">MIN(D119*E119,H119)</f>
        <v>0</v>
      </c>
      <c r="G119" s="19" t="n">
        <v>10</v>
      </c>
      <c r="H119" s="20" t="n">
        <f aca="false">E119*G119</f>
        <v>3</v>
      </c>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15.75" hidden="false" customHeight="false" outlineLevel="0" collapsed="false">
      <c r="A120" s="0"/>
      <c r="B120" s="35" t="s">
        <v>175</v>
      </c>
      <c r="C120" s="16" t="s">
        <v>176</v>
      </c>
      <c r="D120" s="17" t="n">
        <v>0</v>
      </c>
      <c r="E120" s="26" t="n">
        <v>0.3</v>
      </c>
      <c r="F120" s="19" t="n">
        <f aca="false">MIN(D120*E120,H120)</f>
        <v>0</v>
      </c>
      <c r="G120" s="19" t="n">
        <v>10</v>
      </c>
      <c r="H120" s="20" t="n">
        <f aca="false">E120*G120</f>
        <v>3</v>
      </c>
      <c r="I120" s="0"/>
      <c r="J120" s="0"/>
      <c r="K120" s="0"/>
      <c r="L120" s="0"/>
      <c r="M120" s="0"/>
      <c r="N120" s="0"/>
      <c r="O120" s="0"/>
      <c r="P120" s="0"/>
      <c r="Q120" s="0"/>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15.75" hidden="false" customHeight="false" outlineLevel="0" collapsed="false">
      <c r="A121" s="0"/>
      <c r="B121" s="35" t="s">
        <v>177</v>
      </c>
      <c r="C121" s="16" t="s">
        <v>178</v>
      </c>
      <c r="D121" s="17" t="n">
        <v>0</v>
      </c>
      <c r="E121" s="18" t="n">
        <v>0.1</v>
      </c>
      <c r="F121" s="19" t="n">
        <f aca="false">MIN(D121*E121,H121)</f>
        <v>0</v>
      </c>
      <c r="G121" s="19" t="n">
        <v>20</v>
      </c>
      <c r="H121" s="20" t="n">
        <f aca="false">E121*G121</f>
        <v>2</v>
      </c>
      <c r="I121" s="0"/>
      <c r="J121" s="0"/>
      <c r="K121" s="0"/>
      <c r="L121" s="0"/>
      <c r="M121" s="0"/>
      <c r="N121" s="0"/>
      <c r="O121" s="0"/>
      <c r="P121" s="0"/>
      <c r="Q121" s="0"/>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15.75" hidden="false" customHeight="false" outlineLevel="0" collapsed="false">
      <c r="A122" s="0"/>
      <c r="B122" s="35" t="s">
        <v>179</v>
      </c>
      <c r="C122" s="16" t="s">
        <v>180</v>
      </c>
      <c r="D122" s="17" t="n">
        <v>0</v>
      </c>
      <c r="E122" s="36" t="n">
        <v>0.15</v>
      </c>
      <c r="F122" s="19" t="n">
        <f aca="false">MIN(D122*E122,H122)</f>
        <v>0</v>
      </c>
      <c r="G122" s="19" t="n">
        <v>20</v>
      </c>
      <c r="H122" s="20" t="n">
        <f aca="false">E122*G122</f>
        <v>3</v>
      </c>
      <c r="I122" s="0"/>
      <c r="J122" s="0"/>
      <c r="K122" s="0"/>
      <c r="L122" s="0"/>
      <c r="M122" s="0"/>
      <c r="N122" s="0"/>
      <c r="O122" s="0"/>
      <c r="P122" s="0"/>
      <c r="Q122" s="0"/>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s="3" customFormat="true" ht="15.8" hidden="false" customHeight="false" outlineLevel="0" collapsed="false">
      <c r="B123" s="35" t="s">
        <v>181</v>
      </c>
      <c r="C123" s="16" t="s">
        <v>182</v>
      </c>
      <c r="D123" s="17" t="n">
        <v>0</v>
      </c>
      <c r="E123" s="36" t="n">
        <v>0.8</v>
      </c>
      <c r="F123" s="19" t="n">
        <f aca="false">MIN(D123*E123,H123)</f>
        <v>0</v>
      </c>
      <c r="G123" s="19" t="n">
        <v>10</v>
      </c>
      <c r="H123" s="20" t="n">
        <f aca="false">E123*G123</f>
        <v>8</v>
      </c>
    </row>
    <row r="124" customFormat="false" ht="15.75" hidden="false" customHeight="false" outlineLevel="0" collapsed="false">
      <c r="A124" s="0"/>
      <c r="B124" s="35" t="s">
        <v>183</v>
      </c>
      <c r="C124" s="16" t="s">
        <v>184</v>
      </c>
      <c r="D124" s="17" t="n">
        <v>0</v>
      </c>
      <c r="E124" s="36" t="n">
        <v>1</v>
      </c>
      <c r="F124" s="19" t="n">
        <f aca="false">MIN(D124*E124,H124)</f>
        <v>0</v>
      </c>
      <c r="G124" s="19" t="n">
        <v>10</v>
      </c>
      <c r="H124" s="20" t="n">
        <f aca="false">E124*G124</f>
        <v>10</v>
      </c>
      <c r="I124" s="0"/>
      <c r="J124" s="0"/>
      <c r="K124" s="0"/>
      <c r="L124" s="0"/>
      <c r="M124" s="0"/>
      <c r="N124" s="0"/>
      <c r="O124" s="0"/>
      <c r="P124" s="0"/>
      <c r="Q124" s="0"/>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15.75" hidden="false" customHeight="false" outlineLevel="0" collapsed="false">
      <c r="A125" s="0"/>
      <c r="B125" s="35" t="s">
        <v>185</v>
      </c>
      <c r="C125" s="16" t="s">
        <v>186</v>
      </c>
      <c r="D125" s="17" t="n">
        <v>0</v>
      </c>
      <c r="E125" s="36" t="n">
        <v>0.5</v>
      </c>
      <c r="F125" s="19" t="n">
        <f aca="false">MIN(D125*E125,H125)</f>
        <v>0</v>
      </c>
      <c r="G125" s="19" t="n">
        <v>10</v>
      </c>
      <c r="H125" s="20" t="n">
        <f aca="false">E125*G125</f>
        <v>5</v>
      </c>
      <c r="I125" s="0"/>
      <c r="J125" s="0"/>
      <c r="K125" s="0"/>
      <c r="L125" s="0"/>
      <c r="M125" s="0"/>
      <c r="N125" s="0"/>
      <c r="O125" s="0"/>
      <c r="P125" s="0"/>
      <c r="Q125" s="0"/>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15.75" hidden="false" customHeight="false" outlineLevel="0" collapsed="false">
      <c r="A126" s="0"/>
      <c r="B126" s="11" t="s">
        <v>187</v>
      </c>
      <c r="C126" s="11"/>
      <c r="D126" s="11"/>
      <c r="E126" s="11"/>
      <c r="F126" s="21" t="n">
        <f aca="false">SUM(F61:F125)</f>
        <v>0</v>
      </c>
      <c r="G126" s="21" t="s">
        <v>26</v>
      </c>
      <c r="H126" s="20" t="n">
        <f aca="false">SUM(H61:H125)</f>
        <v>141.9</v>
      </c>
      <c r="I126" s="0"/>
      <c r="J126" s="0"/>
      <c r="K126" s="0"/>
      <c r="L126" s="0"/>
      <c r="M126" s="0"/>
      <c r="N126" s="0"/>
      <c r="O126" s="0"/>
      <c r="P126" s="0"/>
      <c r="Q126" s="0"/>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s="41" customFormat="true" ht="15.75" hidden="false" customHeight="false" outlineLevel="0" collapsed="false">
      <c r="B127" s="11"/>
      <c r="C127" s="12"/>
      <c r="D127" s="12"/>
      <c r="E127" s="12"/>
      <c r="F127" s="21"/>
      <c r="G127" s="21"/>
      <c r="H127" s="42"/>
    </row>
    <row r="128" customFormat="false" ht="18" hidden="false" customHeight="false" outlineLevel="0" collapsed="false">
      <c r="B128" s="43" t="s">
        <v>188</v>
      </c>
      <c r="C128" s="43"/>
      <c r="D128" s="43"/>
      <c r="E128" s="43"/>
      <c r="F128" s="43"/>
      <c r="G128" s="43"/>
      <c r="H128" s="43"/>
    </row>
    <row r="129" customFormat="false" ht="40.5" hidden="false" customHeight="true" outlineLevel="0" collapsed="false">
      <c r="B129" s="44" t="s">
        <v>189</v>
      </c>
      <c r="C129" s="44"/>
      <c r="D129" s="44"/>
      <c r="E129" s="44"/>
      <c r="F129" s="44"/>
      <c r="G129" s="45" t="s">
        <v>190</v>
      </c>
      <c r="H129" s="46" t="s">
        <v>191</v>
      </c>
    </row>
    <row r="130" customFormat="false" ht="15.75" hidden="false" customHeight="false" outlineLevel="0" collapsed="false">
      <c r="B130" s="15" t="s">
        <v>192</v>
      </c>
      <c r="C130" s="15"/>
      <c r="D130" s="15"/>
      <c r="E130" s="15"/>
      <c r="F130" s="15"/>
      <c r="G130" s="21" t="n">
        <f aca="false">$F$16</f>
        <v>0</v>
      </c>
      <c r="H130" s="20" t="n">
        <f aca="false">H16</f>
        <v>90</v>
      </c>
    </row>
    <row r="131" customFormat="false" ht="15.75" hidden="false" customHeight="false" outlineLevel="0" collapsed="false">
      <c r="B131" s="15" t="s">
        <v>193</v>
      </c>
      <c r="C131" s="15"/>
      <c r="D131" s="15"/>
      <c r="E131" s="15"/>
      <c r="F131" s="15"/>
      <c r="G131" s="21" t="n">
        <f aca="false">$F$57</f>
        <v>0</v>
      </c>
      <c r="H131" s="20" t="n">
        <f aca="false">H57</f>
        <v>214.5</v>
      </c>
    </row>
    <row r="132" customFormat="false" ht="15.75" hidden="false" customHeight="false" outlineLevel="0" collapsed="false">
      <c r="B132" s="15" t="s">
        <v>194</v>
      </c>
      <c r="C132" s="15"/>
      <c r="D132" s="15"/>
      <c r="E132" s="15"/>
      <c r="F132" s="15"/>
      <c r="G132" s="21" t="n">
        <f aca="false">$F$126</f>
        <v>0</v>
      </c>
      <c r="H132" s="20" t="n">
        <f aca="false">H126</f>
        <v>141.9</v>
      </c>
    </row>
    <row r="133" customFormat="false" ht="35.25" hidden="false" customHeight="true" outlineLevel="0" collapsed="false">
      <c r="B133" s="47" t="s">
        <v>195</v>
      </c>
      <c r="C133" s="47"/>
      <c r="D133" s="47"/>
      <c r="E133" s="47"/>
      <c r="F133" s="47"/>
      <c r="G133" s="47"/>
      <c r="H133" s="47"/>
    </row>
    <row r="134" customFormat="false" ht="15.75" hidden="false" customHeight="false" outlineLevel="0" collapsed="false">
      <c r="B134" s="47"/>
      <c r="C134" s="47"/>
      <c r="D134" s="47"/>
      <c r="E134" s="47"/>
      <c r="F134" s="47"/>
      <c r="G134" s="47"/>
      <c r="H134" s="47"/>
    </row>
    <row r="1048576" customFormat="false" ht="12.8" hidden="false" customHeight="false" outlineLevel="0" collapsed="false"/>
  </sheetData>
  <sheetProtection sheet="true" password="c1c0" objects="true" scenarios="true" selectLockedCells="true"/>
  <mergeCells count="68">
    <mergeCell ref="B2:H2"/>
    <mergeCell ref="B3:H4"/>
    <mergeCell ref="B5:H5"/>
    <mergeCell ref="I5:O5"/>
    <mergeCell ref="P5:V5"/>
    <mergeCell ref="W5:AC5"/>
    <mergeCell ref="AD5:AJ5"/>
    <mergeCell ref="AK5:AQ5"/>
    <mergeCell ref="AR5:AX5"/>
    <mergeCell ref="AY5:BE5"/>
    <mergeCell ref="BF5:BL5"/>
    <mergeCell ref="BM5:BS5"/>
    <mergeCell ref="BT5:BZ5"/>
    <mergeCell ref="CA5:CG5"/>
    <mergeCell ref="CH5:CN5"/>
    <mergeCell ref="CO5:CU5"/>
    <mergeCell ref="CV5:DB5"/>
    <mergeCell ref="DC5:DI5"/>
    <mergeCell ref="DJ5:DP5"/>
    <mergeCell ref="DQ5:DW5"/>
    <mergeCell ref="DX5:ED5"/>
    <mergeCell ref="EE5:EK5"/>
    <mergeCell ref="EL5:ER5"/>
    <mergeCell ref="ES5:EY5"/>
    <mergeCell ref="EZ5:FF5"/>
    <mergeCell ref="FG5:FM5"/>
    <mergeCell ref="FN5:FT5"/>
    <mergeCell ref="FU5:GA5"/>
    <mergeCell ref="GB5:GH5"/>
    <mergeCell ref="GI5:GO5"/>
    <mergeCell ref="GP5:GV5"/>
    <mergeCell ref="GW5:HC5"/>
    <mergeCell ref="HD5:HJ5"/>
    <mergeCell ref="HK5:HQ5"/>
    <mergeCell ref="HR5:HX5"/>
    <mergeCell ref="HY5:IE5"/>
    <mergeCell ref="IF5:IL5"/>
    <mergeCell ref="IM5:IS5"/>
    <mergeCell ref="IT5:IW5"/>
    <mergeCell ref="C6:H6"/>
    <mergeCell ref="B7:H7"/>
    <mergeCell ref="B8:B9"/>
    <mergeCell ref="D8:D9"/>
    <mergeCell ref="E8:E9"/>
    <mergeCell ref="F8:F9"/>
    <mergeCell ref="G8:G9"/>
    <mergeCell ref="H8:H9"/>
    <mergeCell ref="B16:E16"/>
    <mergeCell ref="B18:B19"/>
    <mergeCell ref="D18:D19"/>
    <mergeCell ref="E18:E19"/>
    <mergeCell ref="F18:F19"/>
    <mergeCell ref="G18:G19"/>
    <mergeCell ref="H18:H19"/>
    <mergeCell ref="B57:E57"/>
    <mergeCell ref="B59:B60"/>
    <mergeCell ref="D59:D60"/>
    <mergeCell ref="E59:E60"/>
    <mergeCell ref="F59:F60"/>
    <mergeCell ref="G59:G60"/>
    <mergeCell ref="H59:H60"/>
    <mergeCell ref="B126:E126"/>
    <mergeCell ref="B128:H128"/>
    <mergeCell ref="B129:F129"/>
    <mergeCell ref="B130:F130"/>
    <mergeCell ref="B131:F131"/>
    <mergeCell ref="B132:F132"/>
    <mergeCell ref="B133:H134"/>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2008-12-03T13:48:40Z</dcterms:created>
  <dc:creator>LIEGS</dc:creator>
  <dc:language>pt-BR</dc:language>
  <cp:lastModifiedBy>Admistrador</cp:lastModifiedBy>
  <cp:lastPrinted>2015-07-22T15:28:20Z</cp:lastPrinted>
  <dcterms:modified xsi:type="dcterms:W3CDTF">2016-01-26T13:13:07Z</dcterms:modified>
  <cp:revision>0</cp:revision>
</cp:coreProperties>
</file>